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'g05一般公共预算财政拨款支出决算表'!$A$1:$F$14</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<sst xmlns="http://schemas.openxmlformats.org/spreadsheetml/2006/main" count="515" uniqueCount="366">
  <si>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</si>
  <si>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</si>
  <si>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</si>
  <si>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</si>
  <si>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</si>
  <si>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</si>
  <si>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</si>
  <si>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</si>
  <si>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</si>
  <si>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</si>
  <si>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</si>
  <si>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</si>
  <si>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</si>
  <si>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</si>
  <si>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</si>
  <si>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</si>
  <si>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</si>
  <si>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</si>
  <si>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</si>
  <si>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</si>
  <si>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</si>
  <si>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</si>
  <si>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</si>
  <si>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</si>
  <si>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</si>
  <si>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</si>
  <si>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</si>
  <si>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</si>
  <si>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</si>
  <si>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</si>
  <si>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</si>
  <si>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</si>
  <si>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</si>
  <si>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</si>
  <si>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</si>
  <si>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</si>
  <si>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</si>
  <si>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</si>
  <si>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</si>
  <si>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</si>
  <si>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</si>
  <si>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</si>
  <si>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</si>
  <si>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</si>
  <si>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合计</t>
  </si>
  <si>
    <t>单位：万元</t>
  </si>
  <si>
    <t>公开01表</t>
  </si>
  <si>
    <t>部门：</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</si>
  <si>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</si>
  <si>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</si>
  <si>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</si>
  <si>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</si>
  <si>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</si>
  <si>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</si>
  <si>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</si>
  <si>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</si>
  <si>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</si>
  <si>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</si>
  <si>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</si>
  <si>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</si>
  <si>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</si>
  <si>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</si>
  <si>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</si>
  <si>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</si>
  <si>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</si>
  <si>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</si>
  <si>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</si>
  <si>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</si>
  <si>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</si>
  <si>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</si>
  <si>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收入支出决算总表</t>
  </si>
  <si>
    <t xml:space="preserve">         年初结转和结余</t>
  </si>
  <si>
    <t>二、外交支出</t>
  </si>
  <si>
    <t>三、国防支出</t>
  </si>
  <si>
    <t>五、教育支出</t>
  </si>
  <si>
    <t>六、科学技术支出</t>
  </si>
  <si>
    <t>二、政府性基金预算财政拨款</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</si>
  <si>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</si>
  <si>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</si>
  <si>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</si>
  <si>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功能分类科目编码</t>
  </si>
  <si>
    <t>年初结转和结余</t>
  </si>
  <si>
    <t>部门：</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</si>
  <si>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</si>
  <si>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</si>
  <si>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</si>
  <si>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</si>
  <si>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</si>
  <si>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</si>
  <si>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</si>
  <si>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</si>
  <si>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</si>
  <si>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</si>
  <si>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</si>
  <si>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</si>
  <si>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</si>
  <si>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</si>
  <si>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</si>
  <si>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</si>
  <si>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</si>
  <si>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</si>
  <si>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</si>
  <si>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</si>
  <si>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</si>
  <si>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</si>
  <si>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</si>
  <si>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</si>
  <si>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</si>
  <si>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</si>
  <si>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</si>
  <si>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</si>
  <si>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</si>
  <si>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</si>
  <si>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</si>
  <si>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</si>
  <si>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</si>
  <si>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</si>
  <si>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</si>
  <si>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</si>
  <si>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</si>
  <si>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</si>
  <si>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</si>
  <si>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</si>
  <si>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</si>
  <si>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</si>
  <si>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</si>
  <si>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</si>
  <si>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</si>
  <si>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</si>
  <si>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</si>
  <si>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</si>
  <si>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</si>
  <si>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</si>
  <si>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</si>
  <si>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</si>
  <si>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</si>
  <si>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</si>
  <si>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</si>
  <si>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</si>
  <si>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</si>
  <si>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</si>
  <si>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</si>
  <si>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</si>
  <si>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</si>
  <si>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</si>
  <si>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</si>
  <si>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</si>
  <si>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</si>
  <si>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</si>
  <si>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</si>
  <si>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</si>
  <si>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</si>
  <si>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</si>
  <si>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</si>
  <si>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</si>
  <si>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</si>
  <si>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</si>
  <si>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</si>
  <si>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</si>
  <si>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</si>
  <si>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</si>
  <si>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</si>
  <si>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</si>
  <si>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</si>
  <si>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</si>
  <si>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</si>
  <si>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</si>
  <si>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</si>
  <si>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</si>
  <si>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</si>
  <si>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</si>
  <si>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</si>
  <si>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</si>
  <si>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</si>
  <si>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</si>
  <si>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</si>
  <si>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</si>
  <si>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</si>
  <si>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</si>
  <si>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</si>
  <si>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</si>
  <si>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</si>
  <si>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</si>
  <si>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</si>
  <si>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</si>
  <si>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</si>
  <si>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</si>
  <si>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</si>
  <si>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</si>
  <si>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</si>
  <si>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</si>
  <si>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</si>
  <si>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</si>
  <si>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</si>
  <si>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</si>
  <si>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</si>
  <si>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</si>
  <si>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</si>
  <si>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</si>
  <si>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</si>
  <si>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</si>
  <si>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</si>
  <si>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</si>
  <si>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</si>
  <si>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</si>
  <si>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</si>
  <si>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</si>
  <si>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</si>
  <si>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</si>
  <si>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</si>
  <si>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</si>
  <si>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</si>
  <si>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</si>
  <si>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</si>
  <si>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</si>
  <si>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</si>
  <si>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</si>
  <si>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</si>
  <si>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</si>
  <si>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</si>
  <si>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</si>
  <si>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</si>
  <si>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</si>
  <si>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</si>
  <si>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</si>
  <si>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</si>
  <si>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</si>
  <si>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</si>
  <si>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</si>
  <si>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</si>
  <si>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</si>
  <si>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</si>
  <si>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</si>
  <si>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</si>
  <si>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</si>
  <si>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</si>
  <si>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</si>
  <si>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</si>
  <si>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</si>
  <si>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</si>
  <si>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</si>
  <si>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</si>
  <si>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</si>
  <si>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</si>
  <si>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</si>
  <si>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</si>
  <si>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</si>
  <si>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</si>
  <si>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</si>
  <si>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</si>
  <si>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</si>
  <si>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</si>
  <si>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</si>
  <si>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</si>
  <si>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注：本表反映部门本年度一般公共预算财政拨款基本支出明细情况。</t>
  </si>
  <si>
    <t>总计</t>
  </si>
  <si>
    <t>一般公共预算财政拨款基本支出决算表</t>
  </si>
  <si>
    <t>注：本表反映部门本年度政府性基金预算财政拨款收入、支出及结转和结余情况。</t>
  </si>
  <si>
    <t>预算数</t>
  </si>
  <si>
    <t>财政拨款“三公”经费支出决算表</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</si>
  <si>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</si>
  <si>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t>部门：中国国际贸易促进委员会湖北省分会(汇总）</t>
  </si>
  <si>
    <r>
      <t>栏</t>
    </r>
    <r>
      <rPr>
        <sz val="12"/>
        <rFont val="宋体"/>
        <family val="0"/>
      </rPr>
      <t xml:space="preserve">    </t>
    </r>
    <r>
      <rPr>
        <sz val="12"/>
        <rFont val="宋体"/>
        <family val="0"/>
      </rPr>
      <t>次</t>
    </r>
  </si>
  <si>
    <t>1</t>
  </si>
  <si>
    <t>一、一般公共服务支出</t>
  </si>
  <si>
    <t>其中：政府性基金预算财政拨款</t>
  </si>
  <si>
    <t>四、公共安全支出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</si>
  <si>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</si>
  <si>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</si>
  <si>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</si>
  <si>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</si>
  <si>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</si>
  <si>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</si>
  <si>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</si>
  <si>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</si>
  <si>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15</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</si>
  <si>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</si>
  <si>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</si>
  <si>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</si>
  <si>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</si>
  <si>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</si>
  <si>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</si>
  <si>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</si>
  <si>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</si>
  <si>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</si>
  <si>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27</t>
  </si>
  <si>
    <t>28</t>
  </si>
  <si>
    <r>
      <t>注：本表反映部门本年度的总收支和年末结转结余情况</t>
    </r>
    <r>
      <rPr>
        <sz val="10"/>
        <rFont val="宋体"/>
        <family val="0"/>
      </rPr>
      <t>。</t>
    </r>
  </si>
  <si>
    <t>收入决算表</t>
  </si>
  <si>
    <t>公开02表</t>
  </si>
  <si>
    <t>部门：中国国际贸易促进委员会湖北省分会（汇总）</t>
  </si>
  <si>
    <t>单位：万元</t>
  </si>
  <si>
    <t>项    目</t>
  </si>
  <si>
    <t>财政拨款收入</t>
  </si>
  <si>
    <t>经营收入</t>
  </si>
  <si>
    <t>附属单位上缴收入</t>
  </si>
  <si>
    <t>功能分类科目编码</t>
  </si>
  <si>
    <t>栏次</t>
  </si>
  <si>
    <t>7</t>
  </si>
  <si>
    <t>一般公共服务支出</t>
  </si>
  <si>
    <t>群众团体事务</t>
  </si>
  <si>
    <r>
      <t xml:space="preserve">  </t>
    </r>
    <r>
      <rPr>
        <sz val="12"/>
        <rFont val="宋体"/>
        <family val="0"/>
      </rPr>
      <t>行政运行</t>
    </r>
  </si>
  <si>
    <r>
      <t xml:space="preserve">  </t>
    </r>
    <r>
      <rPr>
        <sz val="12"/>
        <rFont val="宋体"/>
        <family val="0"/>
      </rPr>
      <t>一般行政管理事务</t>
    </r>
  </si>
  <si>
    <t>社会保障和就业支出</t>
  </si>
  <si>
    <t>行政事业单位离退休</t>
  </si>
  <si>
    <r>
      <t xml:space="preserve">  </t>
    </r>
    <r>
      <rPr>
        <sz val="12"/>
        <rFont val="宋体"/>
        <family val="0"/>
      </rPr>
      <t>离退休人员管理机构</t>
    </r>
  </si>
  <si>
    <t>医疗卫生与计划生育支出</t>
  </si>
  <si>
    <r>
      <t xml:space="preserve">  </t>
    </r>
    <r>
      <rPr>
        <sz val="12"/>
        <rFont val="宋体"/>
        <family val="0"/>
      </rPr>
      <t>行政单位医疗</t>
    </r>
  </si>
  <si>
    <t>住房保障支出</t>
  </si>
  <si>
    <t>住房改革支出</t>
  </si>
  <si>
    <r>
      <t xml:space="preserve">  </t>
    </r>
    <r>
      <rPr>
        <sz val="12"/>
        <rFont val="宋体"/>
        <family val="0"/>
      </rPr>
      <t>购房补贴</t>
    </r>
  </si>
  <si>
    <t>注：本表反映部门本年度取得的各项收入情况。</t>
  </si>
  <si>
    <t>行政事业单位医疗</t>
  </si>
  <si>
    <r>
      <t xml:space="preserve"> </t>
    </r>
    <r>
      <rPr>
        <sz val="12"/>
        <rFont val="宋体"/>
        <family val="0"/>
      </rPr>
      <t xml:space="preserve"> </t>
    </r>
    <r>
      <rPr>
        <sz val="12"/>
        <rFont val="宋体"/>
        <family val="0"/>
      </rPr>
      <t>机关事业单位基本养老保险缴费支出</t>
    </r>
  </si>
  <si>
    <r>
      <t xml:space="preserve"> </t>
    </r>
    <r>
      <rPr>
        <sz val="12"/>
        <rFont val="宋体"/>
        <family val="0"/>
      </rPr>
      <t xml:space="preserve"> </t>
    </r>
    <r>
      <rPr>
        <sz val="12"/>
        <rFont val="宋体"/>
        <family val="0"/>
      </rPr>
      <t>其他行政事业单位医疗支出</t>
    </r>
  </si>
  <si>
    <t>支出决算表</t>
  </si>
  <si>
    <t>公开03表</t>
  </si>
  <si>
    <t>经营支出</t>
  </si>
  <si>
    <t>4</t>
  </si>
  <si>
    <t>5</t>
  </si>
  <si>
    <t>6</t>
  </si>
  <si>
    <t>注：本表反映部门本年度各项支出情况。</t>
  </si>
  <si>
    <t>财政拨款收入支出决算总表</t>
  </si>
  <si>
    <t>公开04表</t>
  </si>
  <si>
    <t>决算数</t>
  </si>
  <si>
    <t>小计</t>
  </si>
  <si>
    <t>一般公共预算财政拨款</t>
  </si>
  <si>
    <t>政府性基金预算财政拨款</t>
  </si>
  <si>
    <r>
      <t>栏</t>
    </r>
    <r>
      <rPr>
        <sz val="12"/>
        <rFont val="宋体"/>
        <family val="0"/>
      </rPr>
      <t xml:space="preserve">    </t>
    </r>
    <r>
      <rPr>
        <sz val="12"/>
        <rFont val="宋体"/>
        <family val="0"/>
      </rPr>
      <t>次</t>
    </r>
  </si>
  <si>
    <t>栏    次</t>
  </si>
  <si>
    <t>一、一般公共预算财政拨款</t>
  </si>
  <si>
    <t>一、一般公共服务支出</t>
  </si>
  <si>
    <t>四、公共安全支出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</si>
  <si>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</si>
  <si>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</si>
  <si>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</si>
  <si>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</si>
  <si>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</si>
  <si>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</si>
  <si>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</si>
  <si>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</si>
  <si>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</si>
  <si>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</si>
  <si>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</si>
  <si>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</si>
  <si>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</si>
  <si>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</si>
  <si>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</si>
  <si>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</si>
  <si>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</si>
  <si>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年初财政拨款结转和结余</t>
  </si>
  <si>
    <t>年末财政拨款结转和结余</t>
  </si>
  <si>
    <t>二、政府性基金预算财政拨款</t>
  </si>
  <si>
    <t>29</t>
  </si>
  <si>
    <t>总计</t>
  </si>
  <si>
    <t>30</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</si>
  <si>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</si>
  <si>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</si>
  <si>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</si>
  <si>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</si>
  <si>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本年支出合计</t>
  </si>
  <si>
    <t xml:space="preserve">基本支出  </t>
  </si>
  <si>
    <r>
      <t>栏</t>
    </r>
    <r>
      <rPr>
        <sz val="12"/>
        <rFont val="宋体"/>
        <family val="0"/>
      </rPr>
      <t>次</t>
    </r>
  </si>
  <si>
    <t>注：本表反映部门本年度一般公共预算财政拨款支出情况。</t>
  </si>
  <si>
    <t>中国国际贸易促进委员会湖北省分会（汇总）</t>
  </si>
  <si>
    <t>部门：中国国际贸易促进委员会湖北省分会（汇总）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</si>
</sst>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34">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2"/>
      <name val="宋体"/>
      <family val="0"/>
    </font>
    <font>
      <b/>
      <sz val="12"/>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77">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0" fontId="10" fillId="0" borderId="0" xfId="55" applyFont="1" applyAlignment="1">
      <alignment horizontal="left" vertical="center"/>
      <protection/>
    </xf>
    <xf numFmtId="49" fontId="0" fillId="24"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24"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0" fontId="13" fillId="24"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24" borderId="17" xfId="55" applyNumberFormat="1" applyFont="1" applyFill="1" applyBorder="1" applyAlignment="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3" fillId="0" borderId="12" xfId="55" applyNumberFormat="1" applyFont="1" applyFill="1" applyBorder="1" applyAlignment="1">
      <alignment horizontal="right" vertical="center"/>
      <protection/>
    </xf>
    <xf numFmtId="176" fontId="14" fillId="0" borderId="23" xfId="55" applyNumberFormat="1" applyFont="1" applyFill="1" applyBorder="1" applyAlignment="1" quotePrefix="1">
      <alignment vertical="center"/>
      <protection/>
    </xf>
    <xf numFmtId="0" fontId="13" fillId="0" borderId="24"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25" xfId="57" applyFont="1" applyFill="1" applyBorder="1" applyAlignment="1">
      <alignment vertical="center" wrapText="1"/>
      <protection/>
    </xf>
    <xf numFmtId="0" fontId="13" fillId="0" borderId="12" xfId="57" applyFont="1" applyFill="1" applyBorder="1" applyAlignment="1">
      <alignment vertical="center" wrapText="1"/>
      <protection/>
    </xf>
    <xf numFmtId="0" fontId="13" fillId="0" borderId="16" xfId="57" applyFont="1" applyFill="1" applyBorder="1" applyAlignment="1">
      <alignment vertical="center" wrapText="1"/>
      <protection/>
    </xf>
    <xf numFmtId="0" fontId="13" fillId="0" borderId="14" xfId="57" applyFont="1" applyFill="1" applyBorder="1" applyAlignment="1">
      <alignment vertical="center" wrapText="1"/>
      <protection/>
    </xf>
    <xf numFmtId="176" fontId="13" fillId="0" borderId="19" xfId="55" applyNumberFormat="1" applyFont="1" applyFill="1" applyBorder="1" applyAlignment="1">
      <alignment horizontal="center" vertical="center"/>
      <protection/>
    </xf>
    <xf numFmtId="176" fontId="13" fillId="0" borderId="15" xfId="55" applyNumberFormat="1" applyFont="1" applyFill="1" applyBorder="1" applyAlignment="1">
      <alignment horizontal="center" vertical="center"/>
      <protection/>
    </xf>
    <xf numFmtId="176" fontId="0" fillId="24" borderId="10" xfId="55" applyNumberFormat="1" applyFont="1" applyFill="1" applyBorder="1" applyAlignment="1">
      <alignment horizontal="center" vertical="center"/>
      <protection/>
    </xf>
    <xf numFmtId="0" fontId="6" fillId="24" borderId="0" xfId="55" applyFont="1" applyFill="1" applyAlignment="1">
      <alignment horizontal="right" vertical="center"/>
      <protection/>
    </xf>
    <xf numFmtId="0" fontId="15" fillId="0" borderId="0" xfId="54">
      <alignment/>
      <protection/>
    </xf>
    <xf numFmtId="0" fontId="0" fillId="24"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0" xfId="54" applyNumberFormat="1" applyFont="1" applyFill="1" applyBorder="1" applyAlignment="1">
      <alignment horizontal="right" vertical="center" shrinkToFit="1"/>
      <protection/>
    </xf>
    <xf numFmtId="177" fontId="15" fillId="0" borderId="11"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6" fillId="24"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176" fontId="32" fillId="24" borderId="26" xfId="0" applyNumberFormat="1" applyFont="1" applyFill="1" applyBorder="1" applyAlignment="1" quotePrefix="1">
      <alignment horizontal="center" vertical="center"/>
    </xf>
    <xf numFmtId="0" fontId="10" fillId="0" borderId="0" xfId="55" applyFont="1" applyFill="1" applyAlignment="1">
      <alignment horizontal="left" vertical="center"/>
      <protection/>
    </xf>
    <xf numFmtId="0" fontId="0" fillId="0" borderId="0" xfId="55" applyFill="1" applyAlignment="1">
      <alignment horizontal="right" vertical="center"/>
      <protection/>
    </xf>
    <xf numFmtId="0" fontId="0" fillId="0" borderId="0" xfId="55" applyFill="1" applyBorder="1" applyAlignment="1">
      <alignment horizontal="right" vertical="center"/>
      <protection/>
    </xf>
    <xf numFmtId="0" fontId="5" fillId="0" borderId="0" xfId="55" applyFont="1" applyFill="1" applyBorder="1" applyAlignment="1">
      <alignment horizontal="right" vertical="center"/>
      <protection/>
    </xf>
    <xf numFmtId="0" fontId="5" fillId="0" borderId="0" xfId="55" applyFont="1" applyFill="1" applyAlignment="1">
      <alignment horizontal="right" vertical="center"/>
      <protection/>
    </xf>
    <xf numFmtId="0" fontId="6" fillId="0" borderId="0" xfId="55" applyFont="1" applyFill="1" applyAlignment="1">
      <alignment horizontal="right" vertical="center"/>
      <protection/>
    </xf>
    <xf numFmtId="0" fontId="6" fillId="0" borderId="0" xfId="55" applyFont="1" applyFill="1" applyAlignment="1">
      <alignment horizontal="left" vertical="center"/>
      <protection/>
    </xf>
    <xf numFmtId="0" fontId="3" fillId="0" borderId="0" xfId="55" applyFont="1" applyFill="1" applyBorder="1" applyAlignment="1">
      <alignment horizontal="right" vertical="center"/>
      <protection/>
    </xf>
    <xf numFmtId="0" fontId="3" fillId="0" borderId="0" xfId="55" applyFont="1" applyFill="1" applyAlignment="1">
      <alignment horizontal="right" vertical="center"/>
      <protection/>
    </xf>
    <xf numFmtId="176" fontId="0" fillId="0" borderId="17" xfId="55" applyNumberFormat="1" applyFont="1" applyFill="1" applyBorder="1" applyAlignment="1" quotePrefix="1">
      <alignment horizontal="center" vertical="center"/>
      <protection/>
    </xf>
    <xf numFmtId="176" fontId="3" fillId="0" borderId="10" xfId="55" applyNumberFormat="1" applyFont="1" applyFill="1" applyBorder="1" applyAlignment="1" quotePrefix="1">
      <alignment horizontal="center" vertical="center"/>
      <protection/>
    </xf>
    <xf numFmtId="176" fontId="0" fillId="0" borderId="10" xfId="55" applyNumberFormat="1" applyFont="1" applyFill="1" applyBorder="1" applyAlignment="1">
      <alignment horizontal="center" vertical="center"/>
      <protection/>
    </xf>
    <xf numFmtId="176" fontId="0" fillId="0" borderId="10" xfId="55" applyNumberFormat="1" applyFont="1" applyFill="1" applyBorder="1" applyAlignment="1" quotePrefix="1">
      <alignment horizontal="center" vertical="center"/>
      <protection/>
    </xf>
    <xf numFmtId="176" fontId="0" fillId="0" borderId="11" xfId="55" applyNumberFormat="1" applyFont="1" applyFill="1" applyBorder="1" applyAlignment="1">
      <alignment horizontal="center" vertical="center"/>
      <protection/>
    </xf>
    <xf numFmtId="176" fontId="0" fillId="0" borderId="18" xfId="55" applyNumberFormat="1" applyFont="1" applyFill="1" applyBorder="1" applyAlignment="1" quotePrefix="1">
      <alignment horizontal="center" vertical="center"/>
      <protection/>
    </xf>
    <xf numFmtId="176" fontId="13" fillId="0" borderId="10" xfId="55" applyNumberFormat="1" applyFont="1" applyFill="1" applyBorder="1" applyAlignment="1" quotePrefix="1">
      <alignment horizontal="center" vertical="center"/>
      <protection/>
    </xf>
    <xf numFmtId="176" fontId="13" fillId="0" borderId="10" xfId="55" applyNumberFormat="1" applyFont="1" applyFill="1" applyBorder="1" applyAlignment="1" quotePrefix="1">
      <alignment horizontal="left" vertical="center"/>
      <protection/>
    </xf>
    <xf numFmtId="0" fontId="13" fillId="0" borderId="10" xfId="55" applyNumberFormat="1" applyFont="1" applyFill="1" applyBorder="1" applyAlignment="1" quotePrefix="1">
      <alignment horizontal="center" vertical="center"/>
      <protection/>
    </xf>
    <xf numFmtId="176" fontId="13" fillId="0" borderId="18" xfId="55" applyNumberFormat="1" applyFont="1" applyFill="1" applyBorder="1" applyAlignment="1">
      <alignment horizontal="right" vertical="center"/>
      <protection/>
    </xf>
    <xf numFmtId="176" fontId="13" fillId="0" borderId="17" xfId="55" applyNumberFormat="1" applyFont="1" applyFill="1" applyBorder="1" applyAlignment="1" quotePrefix="1">
      <alignment horizontal="left" vertical="center" indent="1"/>
      <protection/>
    </xf>
    <xf numFmtId="176" fontId="14" fillId="0" borderId="27" xfId="55" applyNumberFormat="1" applyFont="1" applyFill="1" applyBorder="1" applyAlignment="1">
      <alignment horizontal="center" vertical="center"/>
      <protection/>
    </xf>
    <xf numFmtId="176" fontId="14" fillId="0" borderId="12" xfId="55" applyNumberFormat="1" applyFont="1" applyFill="1" applyBorder="1" applyAlignment="1" quotePrefix="1">
      <alignment vertical="center"/>
      <protection/>
    </xf>
    <xf numFmtId="176" fontId="14" fillId="0" borderId="28" xfId="55" applyNumberFormat="1" applyFont="1" applyFill="1" applyBorder="1" applyAlignment="1">
      <alignment horizontal="center" vertical="center"/>
      <protection/>
    </xf>
    <xf numFmtId="0" fontId="3" fillId="0" borderId="29" xfId="55" applyFont="1" applyFill="1" applyBorder="1" applyAlignment="1">
      <alignment horizontal="left" vertical="center" wrapText="1"/>
      <protection/>
    </xf>
    <xf numFmtId="0" fontId="3" fillId="0" borderId="29" xfId="55" applyFont="1" applyFill="1" applyBorder="1" applyAlignment="1">
      <alignment horizontal="left" vertical="center"/>
      <protection/>
    </xf>
    <xf numFmtId="176" fontId="0" fillId="0" borderId="10" xfId="0" applyNumberFormat="1" applyFill="1" applyBorder="1" applyAlignment="1">
      <alignment vertical="center"/>
    </xf>
    <xf numFmtId="0" fontId="32" fillId="0" borderId="30" xfId="57" applyFont="1" applyBorder="1" applyAlignment="1">
      <alignment vertical="center" wrapText="1"/>
      <protection/>
    </xf>
    <xf numFmtId="176" fontId="32" fillId="0" borderId="10" xfId="0" applyNumberFormat="1" applyFont="1" applyFill="1" applyBorder="1" applyAlignment="1">
      <alignment horizontal="right" vertical="center"/>
    </xf>
    <xf numFmtId="176" fontId="32" fillId="0" borderId="10" xfId="0" applyNumberFormat="1" applyFont="1" applyFill="1" applyBorder="1" applyAlignment="1">
      <alignment vertical="center"/>
    </xf>
    <xf numFmtId="176" fontId="32" fillId="0" borderId="11" xfId="0" applyNumberFormat="1" applyFont="1" applyFill="1" applyBorder="1" applyAlignment="1">
      <alignment horizontal="right" vertical="center"/>
    </xf>
    <xf numFmtId="176" fontId="33" fillId="0" borderId="10" xfId="0" applyNumberFormat="1" applyFont="1" applyFill="1" applyBorder="1" applyAlignment="1">
      <alignment horizontal="right" vertical="center"/>
    </xf>
    <xf numFmtId="0" fontId="0" fillId="0" borderId="30" xfId="57" applyFont="1" applyBorder="1" applyAlignment="1">
      <alignment vertical="center" wrapText="1"/>
      <protection/>
    </xf>
    <xf numFmtId="0" fontId="32" fillId="0" borderId="10" xfId="57" applyFont="1" applyBorder="1" applyAlignment="1">
      <alignment vertical="center" wrapText="1"/>
      <protection/>
    </xf>
    <xf numFmtId="176" fontId="0" fillId="24" borderId="17" xfId="55" applyNumberFormat="1" applyFont="1" applyFill="1" applyBorder="1" applyAlignment="1" quotePrefix="1">
      <alignment horizontal="center" vertical="center"/>
      <protection/>
    </xf>
    <xf numFmtId="176" fontId="3" fillId="24" borderId="10" xfId="55" applyNumberFormat="1" applyFont="1" applyFill="1" applyBorder="1" applyAlignment="1" quotePrefix="1">
      <alignment horizontal="center" vertical="center"/>
      <protection/>
    </xf>
    <xf numFmtId="176" fontId="0" fillId="24" borderId="10" xfId="55" applyNumberFormat="1" applyFont="1" applyFill="1" applyBorder="1" applyAlignment="1" quotePrefix="1">
      <alignment horizontal="center" vertical="center"/>
      <protection/>
    </xf>
    <xf numFmtId="49" fontId="0" fillId="24" borderId="10" xfId="55" applyNumberFormat="1" applyFont="1" applyFill="1" applyBorder="1" applyAlignment="1">
      <alignment horizontal="center" vertical="center" wrapText="1"/>
      <protection/>
    </xf>
    <xf numFmtId="49" fontId="0" fillId="24" borderId="11" xfId="55" applyNumberFormat="1" applyFont="1" applyFill="1" applyBorder="1" applyAlignment="1">
      <alignment horizontal="center" vertical="center" wrapText="1"/>
      <protection/>
    </xf>
    <xf numFmtId="176" fontId="0" fillId="24" borderId="10" xfId="55" applyNumberFormat="1" applyFont="1" applyFill="1" applyBorder="1" applyAlignment="1">
      <alignment horizontal="center" vertical="center"/>
      <protection/>
    </xf>
    <xf numFmtId="49" fontId="0" fillId="24" borderId="10" xfId="55" applyNumberFormat="1" applyFont="1" applyFill="1" applyBorder="1" applyAlignment="1" quotePrefix="1">
      <alignment horizontal="center" vertical="center"/>
      <protection/>
    </xf>
    <xf numFmtId="49" fontId="0" fillId="24" borderId="11" xfId="55" applyNumberFormat="1" applyFont="1" applyFill="1" applyBorder="1" applyAlignment="1" quotePrefix="1">
      <alignment horizontal="center" vertical="center"/>
      <protection/>
    </xf>
    <xf numFmtId="178" fontId="13" fillId="24" borderId="31" xfId="55" applyNumberFormat="1" applyFont="1" applyFill="1" applyBorder="1" applyAlignment="1" quotePrefix="1">
      <alignment horizontal="center" vertical="center"/>
      <protection/>
    </xf>
    <xf numFmtId="178" fontId="13" fillId="24" borderId="15" xfId="55" applyNumberFormat="1" applyFont="1" applyFill="1" applyBorder="1" applyAlignment="1" quotePrefix="1">
      <alignment horizontal="center" vertical="center"/>
      <protection/>
    </xf>
    <xf numFmtId="178" fontId="13" fillId="24" borderId="10" xfId="55" applyNumberFormat="1" applyFont="1" applyFill="1" applyBorder="1" applyAlignment="1" quotePrefix="1">
      <alignment horizontal="center" vertical="center"/>
      <protection/>
    </xf>
    <xf numFmtId="178" fontId="13" fillId="24" borderId="32" xfId="55" applyNumberFormat="1" applyFont="1" applyFill="1" applyBorder="1" applyAlignment="1" quotePrefix="1">
      <alignment horizontal="center" vertical="center"/>
      <protection/>
    </xf>
    <xf numFmtId="176" fontId="14" fillId="24" borderId="27" xfId="55" applyNumberFormat="1" applyFont="1" applyFill="1" applyBorder="1" applyAlignment="1">
      <alignment horizontal="center" vertical="center"/>
      <protection/>
    </xf>
    <xf numFmtId="176" fontId="14" fillId="24" borderId="16" xfId="55" applyNumberFormat="1" applyFont="1" applyFill="1" applyBorder="1" applyAlignment="1">
      <alignment horizontal="center" vertical="center"/>
      <protection/>
    </xf>
    <xf numFmtId="178" fontId="13" fillId="0" borderId="12" xfId="55" applyNumberFormat="1" applyFont="1" applyFill="1" applyBorder="1" applyAlignment="1" quotePrefix="1">
      <alignment horizontal="center" vertical="center"/>
      <protection/>
    </xf>
    <xf numFmtId="178" fontId="13" fillId="24" borderId="33" xfId="55" applyNumberFormat="1" applyFont="1" applyFill="1" applyBorder="1" applyAlignment="1" quotePrefix="1">
      <alignment horizontal="center" vertical="center"/>
      <protection/>
    </xf>
    <xf numFmtId="178" fontId="0" fillId="0" borderId="10" xfId="57" applyNumberFormat="1" applyFont="1" applyFill="1" applyBorder="1" applyAlignment="1">
      <alignment horizontal="center" vertical="center" wrapText="1"/>
      <protection/>
    </xf>
    <xf numFmtId="178" fontId="32" fillId="0" borderId="10" xfId="57" applyNumberFormat="1" applyFont="1" applyFill="1" applyBorder="1" applyAlignment="1">
      <alignment horizontal="center" vertical="center" wrapText="1"/>
      <protection/>
    </xf>
    <xf numFmtId="178" fontId="32" fillId="0" borderId="11" xfId="57" applyNumberFormat="1" applyFont="1" applyFill="1" applyBorder="1" applyAlignment="1">
      <alignment horizontal="center" vertical="center" wrapText="1"/>
      <protection/>
    </xf>
    <xf numFmtId="178" fontId="0" fillId="0" borderId="11" xfId="57" applyNumberFormat="1" applyFont="1" applyFill="1" applyBorder="1" applyAlignment="1">
      <alignment horizontal="center" vertical="center" wrapText="1"/>
      <protection/>
    </xf>
    <xf numFmtId="178" fontId="32" fillId="0" borderId="10" xfId="57" applyNumberFormat="1" applyFont="1" applyFill="1" applyBorder="1" applyAlignment="1">
      <alignment vertical="center" wrapText="1"/>
      <protection/>
    </xf>
    <xf numFmtId="178" fontId="0" fillId="0" borderId="12" xfId="57" applyNumberFormat="1" applyFont="1" applyFill="1" applyBorder="1" applyAlignment="1">
      <alignment horizontal="center" vertical="center" wrapText="1"/>
      <protection/>
    </xf>
    <xf numFmtId="178" fontId="0" fillId="0" borderId="12" xfId="57" applyNumberFormat="1" applyFont="1" applyFill="1" applyBorder="1" applyAlignment="1">
      <alignment vertical="center" wrapText="1"/>
      <protection/>
    </xf>
    <xf numFmtId="178" fontId="0" fillId="0" borderId="14" xfId="57" applyNumberFormat="1" applyFont="1" applyFill="1" applyBorder="1" applyAlignment="1">
      <alignment horizontal="center" vertical="center" wrapText="1"/>
      <protection/>
    </xf>
    <xf numFmtId="178" fontId="32" fillId="0" borderId="18" xfId="57" applyNumberFormat="1" applyFont="1" applyFill="1" applyBorder="1" applyAlignment="1">
      <alignment horizontal="center" vertical="center" wrapText="1"/>
      <protection/>
    </xf>
    <xf numFmtId="0" fontId="6" fillId="0" borderId="0" xfId="54" applyFont="1" applyAlignment="1">
      <alignment vertical="center"/>
      <protection/>
    </xf>
    <xf numFmtId="0" fontId="12" fillId="0" borderId="0" xfId="55" applyFont="1" applyFill="1" applyAlignment="1">
      <alignment horizontal="center" vertical="center"/>
      <protection/>
    </xf>
    <xf numFmtId="176" fontId="0" fillId="0" borderId="34" xfId="55" applyNumberFormat="1" applyFont="1" applyFill="1" applyBorder="1" applyAlignment="1" quotePrefix="1">
      <alignment horizontal="center" vertical="center"/>
      <protection/>
    </xf>
    <xf numFmtId="176" fontId="0" fillId="0" borderId="35" xfId="55" applyNumberFormat="1" applyFont="1" applyFill="1" applyBorder="1" applyAlignment="1" quotePrefix="1">
      <alignment horizontal="center" vertical="center"/>
      <protection/>
    </xf>
    <xf numFmtId="176" fontId="0" fillId="0" borderId="36" xfId="55" applyNumberFormat="1" applyFont="1" applyFill="1" applyBorder="1" applyAlignment="1" quotePrefix="1">
      <alignment horizontal="center" vertical="center"/>
      <protection/>
    </xf>
    <xf numFmtId="0" fontId="32" fillId="24" borderId="37" xfId="0" applyNumberFormat="1" applyFont="1" applyFill="1" applyBorder="1" applyAlignment="1">
      <alignment horizontal="left" vertical="center"/>
    </xf>
    <xf numFmtId="0" fontId="32" fillId="24" borderId="30" xfId="0" applyNumberFormat="1" applyFont="1" applyFill="1" applyBorder="1" applyAlignment="1">
      <alignment horizontal="left" vertical="center"/>
    </xf>
    <xf numFmtId="0" fontId="0" fillId="24" borderId="27" xfId="0" applyNumberFormat="1" applyFill="1" applyBorder="1" applyAlignment="1">
      <alignment horizontal="left" vertical="center"/>
    </xf>
    <xf numFmtId="0" fontId="0" fillId="24" borderId="33" xfId="0" applyNumberFormat="1" applyFill="1" applyBorder="1" applyAlignment="1">
      <alignment horizontal="left" vertical="center"/>
    </xf>
    <xf numFmtId="0" fontId="0" fillId="0" borderId="29" xfId="0" applyBorder="1" applyAlignment="1">
      <alignment horizontal="left" vertical="center" wrapText="1"/>
    </xf>
    <xf numFmtId="0" fontId="0" fillId="0" borderId="29" xfId="0" applyFont="1" applyBorder="1" applyAlignment="1">
      <alignment horizontal="left" vertical="center"/>
    </xf>
    <xf numFmtId="0" fontId="0" fillId="24" borderId="37" xfId="0" applyNumberFormat="1" applyFill="1" applyBorder="1" applyAlignment="1">
      <alignment horizontal="left" vertical="center"/>
    </xf>
    <xf numFmtId="0" fontId="0" fillId="24" borderId="30" xfId="0" applyNumberFormat="1" applyFill="1" applyBorder="1" applyAlignment="1">
      <alignment horizontal="left" vertical="center"/>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24"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xf>
    <xf numFmtId="176" fontId="0" fillId="24" borderId="31" xfId="0" applyNumberFormat="1" applyFill="1" applyBorder="1" applyAlignment="1" quotePrefix="1">
      <alignment horizontal="center" vertical="center"/>
    </xf>
    <xf numFmtId="176" fontId="0" fillId="24" borderId="30" xfId="0" applyNumberFormat="1" applyFill="1" applyBorder="1" applyAlignment="1" quotePrefix="1">
      <alignment horizontal="center" vertical="center"/>
    </xf>
    <xf numFmtId="176" fontId="32" fillId="24" borderId="42" xfId="0" applyNumberFormat="1" applyFont="1" applyFill="1" applyBorder="1" applyAlignment="1" quotePrefix="1">
      <alignment horizontal="center" vertical="center"/>
    </xf>
    <xf numFmtId="176" fontId="32" fillId="24" borderId="43" xfId="0" applyNumberFormat="1" applyFont="1" applyFill="1" applyBorder="1" applyAlignment="1" quotePrefix="1">
      <alignment horizontal="center"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24"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32"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6"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46" xfId="0" applyNumberFormat="1" applyFill="1" applyBorder="1" applyAlignment="1" quotePrefix="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24" xfId="0" applyNumberFormat="1" applyFont="1" applyFill="1" applyBorder="1" applyAlignment="1" quotePrefix="1">
      <alignment horizontal="center" vertical="center" wrapText="1"/>
    </xf>
    <xf numFmtId="176" fontId="0" fillId="24" borderId="40" xfId="0" applyNumberFormat="1" applyFont="1" applyFill="1" applyBorder="1" applyAlignment="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45" xfId="0" applyNumberFormat="1" applyFont="1" applyFill="1" applyBorder="1" applyAlignment="1" quotePrefix="1">
      <alignment horizontal="center" vertical="center" wrapText="1"/>
    </xf>
    <xf numFmtId="176" fontId="0" fillId="24" borderId="46" xfId="0" applyNumberFormat="1" applyFont="1" applyFill="1" applyBorder="1" applyAlignment="1" quotePrefix="1">
      <alignment horizontal="center" vertical="center" wrapText="1"/>
    </xf>
    <xf numFmtId="49" fontId="0" fillId="24" borderId="37" xfId="0" applyNumberFormat="1" applyFill="1" applyBorder="1" applyAlignment="1" quotePrefix="1">
      <alignment horizontal="center" vertical="center"/>
    </xf>
    <xf numFmtId="49" fontId="0" fillId="24" borderId="31" xfId="0" applyNumberFormat="1" applyFill="1" applyBorder="1" applyAlignment="1" quotePrefix="1">
      <alignment horizontal="center" vertical="center"/>
    </xf>
    <xf numFmtId="49" fontId="0" fillId="24" borderId="30" xfId="0" applyNumberFormat="1" applyFill="1" applyBorder="1" applyAlignment="1" quotePrefix="1">
      <alignment horizontal="center" vertical="center"/>
    </xf>
    <xf numFmtId="0" fontId="3" fillId="0" borderId="29" xfId="55" applyFont="1" applyBorder="1" applyAlignment="1">
      <alignment horizontal="left" vertical="center" wrapText="1"/>
      <protection/>
    </xf>
    <xf numFmtId="0" fontId="3" fillId="0" borderId="29" xfId="55" applyFont="1" applyBorder="1" applyAlignment="1">
      <alignment horizontal="left" vertical="center"/>
      <protection/>
    </xf>
    <xf numFmtId="0" fontId="3" fillId="0" borderId="0" xfId="55" applyFont="1" applyBorder="1" applyAlignment="1">
      <alignment horizontal="left" vertical="center"/>
      <protection/>
    </xf>
    <xf numFmtId="176" fontId="0" fillId="24" borderId="34" xfId="55" applyNumberFormat="1" applyFont="1" applyFill="1" applyBorder="1" applyAlignment="1" quotePrefix="1">
      <alignment horizontal="center" vertical="center"/>
      <protection/>
    </xf>
    <xf numFmtId="176" fontId="0" fillId="24" borderId="35" xfId="55" applyNumberFormat="1" applyFont="1" applyFill="1" applyBorder="1" applyAlignment="1" quotePrefix="1">
      <alignment horizontal="center" vertical="center"/>
      <protection/>
    </xf>
    <xf numFmtId="176" fontId="0" fillId="24" borderId="47" xfId="55" applyNumberFormat="1" applyFont="1" applyFill="1" applyBorder="1" applyAlignment="1" quotePrefix="1">
      <alignment horizontal="center" vertical="center"/>
      <protection/>
    </xf>
    <xf numFmtId="176" fontId="0" fillId="24" borderId="36" xfId="55" applyNumberFormat="1" applyFont="1" applyFill="1" applyBorder="1" applyAlignment="1" quotePrefix="1">
      <alignment horizontal="center" vertical="center"/>
      <protection/>
    </xf>
    <xf numFmtId="0" fontId="0" fillId="0" borderId="29" xfId="57" applyFont="1" applyBorder="1" applyAlignment="1">
      <alignment horizontal="left" vertical="center" wrapText="1"/>
      <protection/>
    </xf>
    <xf numFmtId="0" fontId="0" fillId="0" borderId="29" xfId="57" applyFont="1" applyBorder="1" applyAlignment="1">
      <alignment horizontal="left" vertical="center"/>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11" fillId="24" borderId="0" xfId="57" applyFont="1" applyFill="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32" fillId="0" borderId="37" xfId="57" applyFont="1" applyBorder="1" applyAlignment="1">
      <alignment horizontal="center" vertical="center" wrapText="1"/>
      <protection/>
    </xf>
    <xf numFmtId="0" fontId="32" fillId="0" borderId="31" xfId="57" applyFont="1" applyBorder="1" applyAlignment="1">
      <alignment horizontal="center" vertical="center" wrapText="1"/>
      <protection/>
    </xf>
    <xf numFmtId="0" fontId="32" fillId="0" borderId="30"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6" fillId="0" borderId="10" xfId="54" applyFont="1" applyFill="1" applyBorder="1" applyAlignment="1">
      <alignment horizontal="center" vertical="center" wrapText="1" shrinkToFit="1"/>
      <protection/>
    </xf>
    <xf numFmtId="0" fontId="6" fillId="0" borderId="11" xfId="54" applyFont="1" applyFill="1" applyBorder="1" applyAlignment="1">
      <alignment horizontal="center" vertical="center" wrapText="1" shrinkToFit="1"/>
      <protection/>
    </xf>
    <xf numFmtId="0" fontId="6" fillId="0" borderId="25" xfId="54" applyFont="1" applyFill="1" applyBorder="1" applyAlignment="1">
      <alignment horizontal="center" vertical="center" shrinkToFit="1"/>
      <protection/>
    </xf>
    <xf numFmtId="0" fontId="6" fillId="0" borderId="12" xfId="54" applyFont="1" applyFill="1" applyBorder="1" applyAlignment="1">
      <alignment horizontal="center" vertical="center" shrinkToFit="1"/>
      <protection/>
    </xf>
    <xf numFmtId="0" fontId="31" fillId="0" borderId="0" xfId="54" applyFont="1" applyAlignment="1">
      <alignment horizontal="left" vertical="center"/>
      <protection/>
    </xf>
    <xf numFmtId="0" fontId="12" fillId="0" borderId="0" xfId="54" applyFont="1" applyAlignment="1">
      <alignment horizontal="center" vertical="center"/>
      <protection/>
    </xf>
    <xf numFmtId="0" fontId="6" fillId="0" borderId="34" xfId="54" applyFont="1" applyFill="1" applyBorder="1" applyAlignment="1">
      <alignment horizontal="center" vertical="center" shrinkToFit="1"/>
      <protection/>
    </xf>
    <xf numFmtId="0" fontId="6" fillId="0" borderId="35" xfId="54" applyFont="1" applyFill="1" applyBorder="1" applyAlignment="1">
      <alignment horizontal="center" vertical="center" shrinkToFit="1"/>
      <protection/>
    </xf>
    <xf numFmtId="0" fontId="6" fillId="0" borderId="36"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13" fillId="0" borderId="38" xfId="57" applyFont="1" applyFill="1" applyBorder="1" applyAlignment="1">
      <alignment horizontal="center" vertical="center" wrapText="1"/>
      <protection/>
    </xf>
    <xf numFmtId="0" fontId="13" fillId="0" borderId="39"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47"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54"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4"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31" xfId="57" applyFont="1" applyFill="1" applyBorder="1" applyAlignment="1">
      <alignment horizontal="center" vertical="center" wrapText="1"/>
      <protection/>
    </xf>
    <xf numFmtId="0" fontId="13" fillId="0" borderId="30"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55"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56"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11" fillId="24" borderId="0" xfId="57" applyFont="1" applyFill="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4">
      <selection activeCell="D21" sqref="D21"/>
    </sheetView>
  </sheetViews>
  <sheetFormatPr defaultColWidth="9.00390625" defaultRowHeight="14.25"/>
  <cols>
    <col min="1" max="1" width="41.625" style="104" customWidth="1"/>
    <col min="2" max="2" width="4.00390625" style="104" customWidth="1"/>
    <col min="3" max="3" width="15.625" style="104" customWidth="1"/>
    <col min="4" max="4" width="50.625" style="104" customWidth="1"/>
    <col min="5" max="5" width="4.375" style="104" customWidth="1"/>
    <col min="6" max="6" width="15.625" style="104" customWidth="1"/>
    <col min="7" max="8" width="9.00390625" style="105" customWidth="1"/>
    <col min="9" max="16384" width="9.00390625" style="104" customWidth="1"/>
  </cols>
  <sheetData>
    <row r="1" ht="8.25" customHeight="1">
      <c r="A1" s="103"/>
    </row>
    <row r="2" spans="1:8" s="107" customFormat="1" ht="18" customHeight="1">
      <c r="A2" s="162" t="s">
        <v>70</v>
      </c>
      <c r="B2" s="162"/>
      <c r="C2" s="162"/>
      <c r="D2" s="162"/>
      <c r="E2" s="162"/>
      <c r="F2" s="162"/>
      <c r="G2" s="106"/>
      <c r="H2" s="106"/>
    </row>
    <row r="3" ht="9.75" customHeight="1">
      <c r="F3" s="108" t="s">
        <v>46</v>
      </c>
    </row>
    <row r="4" spans="1:6" ht="15" customHeight="1" thickBot="1">
      <c r="A4" s="109" t="s">
        <v>261</v>
      </c>
      <c r="F4" s="108" t="s">
        <v>45</v>
      </c>
    </row>
    <row r="5" spans="1:8" s="111" customFormat="1" ht="15.75" customHeight="1">
      <c r="A5" s="163" t="s">
        <v>0</v>
      </c>
      <c r="B5" s="164"/>
      <c r="C5" s="164"/>
      <c r="D5" s="164" t="s">
        <v>1</v>
      </c>
      <c r="E5" s="164"/>
      <c r="F5" s="165"/>
      <c r="G5" s="110"/>
      <c r="H5" s="110"/>
    </row>
    <row r="6" spans="1:8" s="111" customFormat="1" ht="15.75" customHeight="1">
      <c r="A6" s="112" t="s">
        <v>2</v>
      </c>
      <c r="B6" s="113" t="s">
        <v>3</v>
      </c>
      <c r="C6" s="114" t="s">
        <v>4</v>
      </c>
      <c r="D6" s="115" t="s">
        <v>2</v>
      </c>
      <c r="E6" s="113" t="s">
        <v>3</v>
      </c>
      <c r="F6" s="116" t="s">
        <v>4</v>
      </c>
      <c r="G6" s="110"/>
      <c r="H6" s="110"/>
    </row>
    <row r="7" spans="1:8" s="111" customFormat="1" ht="15.75" customHeight="1">
      <c r="A7" s="112" t="s">
        <v>262</v>
      </c>
      <c r="B7" s="114"/>
      <c r="C7" s="115" t="s">
        <v>6</v>
      </c>
      <c r="D7" s="115" t="s">
        <v>5</v>
      </c>
      <c r="E7" s="114"/>
      <c r="F7" s="117" t="s">
        <v>7</v>
      </c>
      <c r="G7" s="110"/>
      <c r="H7" s="110"/>
    </row>
    <row r="8" spans="1:8" s="111" customFormat="1" ht="15.75" customHeight="1">
      <c r="A8" s="57" t="s">
        <v>54</v>
      </c>
      <c r="B8" s="118" t="s">
        <v>263</v>
      </c>
      <c r="C8" s="58">
        <v>1424.393954</v>
      </c>
      <c r="D8" s="119" t="s">
        <v>264</v>
      </c>
      <c r="E8" s="120">
        <v>29</v>
      </c>
      <c r="F8" s="121">
        <v>1317.839224</v>
      </c>
      <c r="G8" s="110"/>
      <c r="H8" s="110"/>
    </row>
    <row r="9" spans="1:8" s="111" customFormat="1" ht="15.75" customHeight="1">
      <c r="A9" s="122" t="s">
        <v>265</v>
      </c>
      <c r="B9" s="118" t="s">
        <v>7</v>
      </c>
      <c r="C9" s="58"/>
      <c r="D9" s="119" t="s">
        <v>72</v>
      </c>
      <c r="E9" s="120">
        <v>30</v>
      </c>
      <c r="F9" s="121"/>
      <c r="G9" s="110"/>
      <c r="H9" s="110"/>
    </row>
    <row r="10" spans="1:8" s="111" customFormat="1" ht="15.75" customHeight="1">
      <c r="A10" s="62" t="s">
        <v>55</v>
      </c>
      <c r="B10" s="118" t="s">
        <v>8</v>
      </c>
      <c r="C10" s="58"/>
      <c r="D10" s="119" t="s">
        <v>73</v>
      </c>
      <c r="E10" s="120">
        <v>31</v>
      </c>
      <c r="F10" s="121"/>
      <c r="G10" s="110"/>
      <c r="H10" s="110"/>
    </row>
    <row r="11" spans="1:8" s="111" customFormat="1" ht="15.75" customHeight="1">
      <c r="A11" s="62" t="s">
        <v>56</v>
      </c>
      <c r="B11" s="118" t="s">
        <v>9</v>
      </c>
      <c r="C11" s="58"/>
      <c r="D11" s="119" t="s">
        <v>266</v>
      </c>
      <c r="E11" s="120">
        <v>32</v>
      </c>
      <c r="F11" s="121"/>
      <c r="G11" s="110"/>
      <c r="H11" s="110"/>
    </row>
    <row r="12" spans="1:8" s="111" customFormat="1" ht="15.75" customHeight="1">
      <c r="A12" s="62" t="s">
        <v>57</v>
      </c>
      <c r="B12" s="118" t="s">
        <v>10</v>
      </c>
      <c r="C12" s="58"/>
      <c r="D12" s="119" t="s">
        <v>74</v>
      </c>
      <c r="E12" s="120">
        <v>33</v>
      </c>
      <c r="F12" s="121"/>
      <c r="G12" s="110"/>
      <c r="H12" s="110"/>
    </row>
    <row r="13" spans="1:8" s="111" customFormat="1" ht="15.75" customHeight="1">
      <c r="A13" s="62" t="s">
        <v>69</v>
      </c>
      <c r="B13" s="118" t="s">
        <v>11</v>
      </c>
      <c r="C13" s="58"/>
      <c r="D13" s="119" t="s">
        <v>75</v>
      </c>
      <c r="E13" s="120">
        <v>34</v>
      </c>
      <c r="F13" s="121"/>
      <c r="G13" s="110"/>
      <c r="H13" s="110"/>
    </row>
    <row r="14" spans="1:8" s="111" customFormat="1" ht="15.75" customHeight="1">
      <c r="A14" s="62" t="s">
        <v>58</v>
      </c>
      <c r="B14" s="118" t="s">
        <v>12</v>
      </c>
      <c r="C14" s="58"/>
      <c r="D14" s="119" t="s">
        <v>267</v>
      </c>
      <c r="E14" s="120">
        <v>35</v>
      </c>
      <c r="F14" s="121"/>
      <c r="G14" s="110"/>
      <c r="H14" s="110"/>
    </row>
    <row r="15" spans="1:8" s="111" customFormat="1" ht="15.75" customHeight="1">
      <c r="A15" s="62"/>
      <c r="B15" s="118" t="s">
        <v>13</v>
      </c>
      <c r="C15" s="58"/>
      <c r="D15" s="119" t="s">
        <v>268</v>
      </c>
      <c r="E15" s="120">
        <v>36</v>
      </c>
      <c r="F15" s="121">
        <v>59.67</v>
      </c>
      <c r="G15" s="110"/>
      <c r="H15" s="110"/>
    </row>
    <row r="16" spans="1:8" s="111" customFormat="1" ht="15.75" customHeight="1">
      <c r="A16" s="62"/>
      <c r="B16" s="118" t="s">
        <v>14</v>
      </c>
      <c r="C16" s="58"/>
      <c r="D16" s="119" t="s">
        <v>269</v>
      </c>
      <c r="E16" s="120">
        <v>37</v>
      </c>
      <c r="F16" s="121">
        <v>40.65223</v>
      </c>
      <c r="G16" s="110"/>
      <c r="H16" s="110"/>
    </row>
    <row r="17" spans="1:8" s="111" customFormat="1" ht="15.75" customHeight="1">
      <c r="A17" s="62"/>
      <c r="B17" s="118" t="s">
        <v>15</v>
      </c>
      <c r="C17" s="58"/>
      <c r="D17" s="63" t="s">
        <v>270</v>
      </c>
      <c r="E17" s="120">
        <v>38</v>
      </c>
      <c r="F17" s="121"/>
      <c r="G17" s="110"/>
      <c r="H17" s="110"/>
    </row>
    <row r="18" spans="1:8" s="111" customFormat="1" ht="15.75" customHeight="1">
      <c r="A18" s="62"/>
      <c r="B18" s="118" t="s">
        <v>16</v>
      </c>
      <c r="C18" s="58"/>
      <c r="D18" s="63" t="s">
        <v>271</v>
      </c>
      <c r="E18" s="120">
        <v>39</v>
      </c>
      <c r="F18" s="121"/>
      <c r="G18" s="110"/>
      <c r="H18" s="110"/>
    </row>
    <row r="19" spans="1:8" s="111" customFormat="1" ht="15.75" customHeight="1">
      <c r="A19" s="62"/>
      <c r="B19" s="118" t="s">
        <v>17</v>
      </c>
      <c r="C19" s="58"/>
      <c r="D19" s="63" t="s">
        <v>272</v>
      </c>
      <c r="E19" s="120">
        <v>40</v>
      </c>
      <c r="F19" s="121"/>
      <c r="G19" s="110"/>
      <c r="H19" s="110"/>
    </row>
    <row r="20" spans="1:8" s="111" customFormat="1" ht="15.75" customHeight="1">
      <c r="A20" s="62"/>
      <c r="B20" s="118" t="s">
        <v>18</v>
      </c>
      <c r="C20" s="58"/>
      <c r="D20" s="63" t="s">
        <v>273</v>
      </c>
      <c r="E20" s="120">
        <v>41</v>
      </c>
      <c r="F20" s="121"/>
      <c r="G20" s="110"/>
      <c r="H20" s="110"/>
    </row>
    <row r="21" spans="1:8" s="111" customFormat="1" ht="15.75" customHeight="1">
      <c r="A21" s="62"/>
      <c r="B21" s="118" t="s">
        <v>19</v>
      </c>
      <c r="C21" s="58"/>
      <c r="D21" s="119" t="s">
        <v>274</v>
      </c>
      <c r="E21" s="120">
        <v>42</v>
      </c>
      <c r="F21" s="121"/>
      <c r="G21" s="110"/>
      <c r="H21" s="110"/>
    </row>
    <row r="22" spans="1:8" s="111" customFormat="1" ht="15.75" customHeight="1">
      <c r="A22" s="62"/>
      <c r="B22" s="118" t="s">
        <v>275</v>
      </c>
      <c r="C22" s="58"/>
      <c r="D22" s="119" t="s">
        <v>276</v>
      </c>
      <c r="E22" s="120">
        <v>43</v>
      </c>
      <c r="F22" s="121"/>
      <c r="G22" s="110"/>
      <c r="H22" s="110"/>
    </row>
    <row r="23" spans="1:8" s="111" customFormat="1" ht="15.75" customHeight="1">
      <c r="A23" s="62"/>
      <c r="B23" s="118" t="s">
        <v>20</v>
      </c>
      <c r="C23" s="58"/>
      <c r="D23" s="63" t="s">
        <v>277</v>
      </c>
      <c r="E23" s="120">
        <v>44</v>
      </c>
      <c r="F23" s="121"/>
      <c r="G23" s="110"/>
      <c r="H23" s="110"/>
    </row>
    <row r="24" spans="1:8" s="111" customFormat="1" ht="15.75" customHeight="1">
      <c r="A24" s="62"/>
      <c r="B24" s="118" t="s">
        <v>21</v>
      </c>
      <c r="C24" s="58"/>
      <c r="D24" s="63" t="s">
        <v>278</v>
      </c>
      <c r="E24" s="120">
        <v>45</v>
      </c>
      <c r="F24" s="121"/>
      <c r="G24" s="110"/>
      <c r="H24" s="110"/>
    </row>
    <row r="25" spans="1:8" s="111" customFormat="1" ht="15.75" customHeight="1">
      <c r="A25" s="62"/>
      <c r="B25" s="118" t="s">
        <v>22</v>
      </c>
      <c r="C25" s="58"/>
      <c r="D25" s="119" t="s">
        <v>279</v>
      </c>
      <c r="E25" s="120">
        <v>46</v>
      </c>
      <c r="F25" s="121"/>
      <c r="G25" s="110"/>
      <c r="H25" s="110"/>
    </row>
    <row r="26" spans="1:8" s="111" customFormat="1" ht="15.75" customHeight="1">
      <c r="A26" s="62"/>
      <c r="B26" s="118" t="s">
        <v>23</v>
      </c>
      <c r="C26" s="58"/>
      <c r="D26" s="119" t="s">
        <v>280</v>
      </c>
      <c r="E26" s="120">
        <v>47</v>
      </c>
      <c r="F26" s="121">
        <v>10.595</v>
      </c>
      <c r="G26" s="110"/>
      <c r="H26" s="110"/>
    </row>
    <row r="27" spans="1:8" s="111" customFormat="1" ht="15.75" customHeight="1">
      <c r="A27" s="62"/>
      <c r="B27" s="118" t="s">
        <v>24</v>
      </c>
      <c r="C27" s="58"/>
      <c r="D27" s="63" t="s">
        <v>281</v>
      </c>
      <c r="E27" s="120">
        <v>48</v>
      </c>
      <c r="F27" s="121"/>
      <c r="G27" s="110"/>
      <c r="H27" s="110"/>
    </row>
    <row r="28" spans="1:8" s="111" customFormat="1" ht="15.75" customHeight="1">
      <c r="A28" s="62"/>
      <c r="B28" s="118" t="s">
        <v>25</v>
      </c>
      <c r="C28" s="58"/>
      <c r="D28" s="63" t="s">
        <v>282</v>
      </c>
      <c r="E28" s="120">
        <v>49</v>
      </c>
      <c r="F28" s="121"/>
      <c r="G28" s="110"/>
      <c r="H28" s="110"/>
    </row>
    <row r="29" spans="1:8" s="111" customFormat="1" ht="15.75" customHeight="1">
      <c r="A29" s="62"/>
      <c r="B29" s="118" t="s">
        <v>26</v>
      </c>
      <c r="C29" s="58"/>
      <c r="D29" s="63" t="s">
        <v>283</v>
      </c>
      <c r="E29" s="120">
        <v>50</v>
      </c>
      <c r="F29" s="121"/>
      <c r="G29" s="110"/>
      <c r="H29" s="110"/>
    </row>
    <row r="30" spans="1:8" s="111" customFormat="1" ht="15.75" customHeight="1">
      <c r="A30" s="62"/>
      <c r="B30" s="118" t="s">
        <v>27</v>
      </c>
      <c r="C30" s="58"/>
      <c r="D30" s="63" t="s">
        <v>284</v>
      </c>
      <c r="E30" s="120">
        <v>51</v>
      </c>
      <c r="F30" s="121"/>
      <c r="G30" s="110"/>
      <c r="H30" s="110"/>
    </row>
    <row r="31" spans="1:8" s="111" customFormat="1" ht="15.75" customHeight="1">
      <c r="A31" s="64" t="s">
        <v>28</v>
      </c>
      <c r="B31" s="118" t="s">
        <v>29</v>
      </c>
      <c r="C31" s="58">
        <f>SUM(C8:C14)</f>
        <v>1424.393954</v>
      </c>
      <c r="D31" s="65" t="s">
        <v>30</v>
      </c>
      <c r="E31" s="120">
        <v>52</v>
      </c>
      <c r="F31" s="66">
        <f>SUM(F8:F26)</f>
        <v>1428.756454</v>
      </c>
      <c r="G31" s="110"/>
      <c r="H31" s="110"/>
    </row>
    <row r="32" spans="1:8" s="111" customFormat="1" ht="15.75" customHeight="1">
      <c r="A32" s="62" t="s">
        <v>59</v>
      </c>
      <c r="B32" s="118" t="s">
        <v>31</v>
      </c>
      <c r="C32" s="58"/>
      <c r="D32" s="67" t="s">
        <v>60</v>
      </c>
      <c r="E32" s="120">
        <v>53</v>
      </c>
      <c r="F32" s="68"/>
      <c r="G32" s="110"/>
      <c r="H32" s="110"/>
    </row>
    <row r="33" spans="1:8" s="111" customFormat="1" ht="15.75" customHeight="1">
      <c r="A33" s="62" t="s">
        <v>71</v>
      </c>
      <c r="B33" s="118" t="s">
        <v>32</v>
      </c>
      <c r="C33" s="58">
        <v>4.3625</v>
      </c>
      <c r="D33" s="67" t="s">
        <v>61</v>
      </c>
      <c r="E33" s="120">
        <v>54</v>
      </c>
      <c r="F33" s="68"/>
      <c r="G33" s="110"/>
      <c r="H33" s="110"/>
    </row>
    <row r="34" spans="1:8" s="111" customFormat="1" ht="15.75" customHeight="1">
      <c r="A34" s="69"/>
      <c r="B34" s="118" t="s">
        <v>285</v>
      </c>
      <c r="C34" s="70"/>
      <c r="D34" s="71"/>
      <c r="E34" s="120">
        <v>55</v>
      </c>
      <c r="F34" s="72"/>
      <c r="G34" s="110"/>
      <c r="H34" s="110"/>
    </row>
    <row r="35" spans="1:6" ht="15.75" customHeight="1" thickBot="1">
      <c r="A35" s="123" t="s">
        <v>255</v>
      </c>
      <c r="B35" s="118" t="s">
        <v>286</v>
      </c>
      <c r="C35" s="124">
        <f>SUM(C31:C34)</f>
        <v>1428.7564539999998</v>
      </c>
      <c r="D35" s="125" t="s">
        <v>255</v>
      </c>
      <c r="E35" s="120">
        <v>56</v>
      </c>
      <c r="F35" s="74">
        <f>SUM(F31:F34)</f>
        <v>1428.756454</v>
      </c>
    </row>
    <row r="36" spans="1:6" ht="21" customHeight="1">
      <c r="A36" s="126" t="s">
        <v>287</v>
      </c>
      <c r="B36" s="127"/>
      <c r="C36" s="127"/>
      <c r="D36" s="127"/>
      <c r="E36" s="127"/>
      <c r="F36" s="127"/>
    </row>
  </sheetData>
  <sheetProtection/>
  <mergeCells count="3">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A14" sqref="A14:C16"/>
    </sheetView>
  </sheetViews>
  <sheetFormatPr defaultColWidth="9.00390625" defaultRowHeight="14.25"/>
  <cols>
    <col min="1" max="1" width="4.625" style="11" customWidth="1"/>
    <col min="2" max="2" width="6.00390625" style="11" customWidth="1"/>
    <col min="3" max="3" width="27.75390625" style="11" customWidth="1"/>
    <col min="4" max="10" width="13.625" style="11" customWidth="1"/>
    <col min="11" max="16384" width="9.00390625" style="11" customWidth="1"/>
  </cols>
  <sheetData>
    <row r="1" spans="1:10" s="9" customFormat="1" ht="20.25">
      <c r="A1" s="192" t="s">
        <v>288</v>
      </c>
      <c r="B1" s="192"/>
      <c r="C1" s="192"/>
      <c r="D1" s="192"/>
      <c r="E1" s="192"/>
      <c r="F1" s="192"/>
      <c r="G1" s="192"/>
      <c r="H1" s="192"/>
      <c r="I1" s="192"/>
      <c r="J1" s="192"/>
    </row>
    <row r="2" spans="1:10" ht="14.25">
      <c r="A2" s="10"/>
      <c r="B2" s="10"/>
      <c r="C2" s="10"/>
      <c r="D2" s="10"/>
      <c r="E2" s="10"/>
      <c r="F2" s="10"/>
      <c r="G2" s="10"/>
      <c r="H2" s="10"/>
      <c r="I2" s="10"/>
      <c r="J2" s="47" t="s">
        <v>289</v>
      </c>
    </row>
    <row r="3" spans="1:10" ht="15" thickBot="1">
      <c r="A3" s="6" t="s">
        <v>290</v>
      </c>
      <c r="B3" s="10"/>
      <c r="C3" s="10"/>
      <c r="D3" s="10"/>
      <c r="E3" s="10"/>
      <c r="F3" s="12"/>
      <c r="G3" s="10"/>
      <c r="H3" s="10"/>
      <c r="I3" s="10"/>
      <c r="J3" s="47" t="s">
        <v>291</v>
      </c>
    </row>
    <row r="4" spans="1:11" s="14" customFormat="1" ht="22.5" customHeight="1">
      <c r="A4" s="174" t="s">
        <v>292</v>
      </c>
      <c r="B4" s="175"/>
      <c r="C4" s="175"/>
      <c r="D4" s="184" t="s">
        <v>28</v>
      </c>
      <c r="E4" s="176" t="s">
        <v>293</v>
      </c>
      <c r="F4" s="184" t="s">
        <v>34</v>
      </c>
      <c r="G4" s="184" t="s">
        <v>35</v>
      </c>
      <c r="H4" s="184" t="s">
        <v>294</v>
      </c>
      <c r="I4" s="184" t="s">
        <v>295</v>
      </c>
      <c r="J4" s="193" t="s">
        <v>36</v>
      </c>
      <c r="K4" s="13"/>
    </row>
    <row r="5" spans="1:11" s="14" customFormat="1" ht="22.5" customHeight="1">
      <c r="A5" s="187" t="s">
        <v>296</v>
      </c>
      <c r="B5" s="188"/>
      <c r="C5" s="191" t="s">
        <v>37</v>
      </c>
      <c r="D5" s="185"/>
      <c r="E5" s="177"/>
      <c r="F5" s="185"/>
      <c r="G5" s="185"/>
      <c r="H5" s="185"/>
      <c r="I5" s="185"/>
      <c r="J5" s="194"/>
      <c r="K5" s="13"/>
    </row>
    <row r="6" spans="1:11" s="14" customFormat="1" ht="22.5" customHeight="1">
      <c r="A6" s="189"/>
      <c r="B6" s="190"/>
      <c r="C6" s="186"/>
      <c r="D6" s="186"/>
      <c r="E6" s="178"/>
      <c r="F6" s="186"/>
      <c r="G6" s="186"/>
      <c r="H6" s="186"/>
      <c r="I6" s="186"/>
      <c r="J6" s="195"/>
      <c r="K6" s="13"/>
    </row>
    <row r="7" spans="1:11" ht="22.5" customHeight="1">
      <c r="A7" s="179" t="s">
        <v>297</v>
      </c>
      <c r="B7" s="180"/>
      <c r="C7" s="181"/>
      <c r="D7" s="15" t="s">
        <v>6</v>
      </c>
      <c r="E7" s="15" t="s">
        <v>7</v>
      </c>
      <c r="F7" s="15" t="s">
        <v>8</v>
      </c>
      <c r="G7" s="15" t="s">
        <v>9</v>
      </c>
      <c r="H7" s="15" t="s">
        <v>10</v>
      </c>
      <c r="I7" s="15" t="s">
        <v>11</v>
      </c>
      <c r="J7" s="50" t="s">
        <v>298</v>
      </c>
      <c r="K7" s="16"/>
    </row>
    <row r="8" spans="1:11" ht="22.5" customHeight="1">
      <c r="A8" s="182" t="s">
        <v>33</v>
      </c>
      <c r="B8" s="102"/>
      <c r="C8" s="183"/>
      <c r="D8" s="130">
        <f>SUM(E8:J8)</f>
        <v>1424.3939540000001</v>
      </c>
      <c r="E8" s="131">
        <f>E9+E13+E17+E21</f>
        <v>1424.3939540000001</v>
      </c>
      <c r="F8" s="38"/>
      <c r="G8" s="38"/>
      <c r="H8" s="38"/>
      <c r="I8" s="38"/>
      <c r="J8" s="39"/>
      <c r="K8" s="16"/>
    </row>
    <row r="9" spans="1:11" ht="22.5" customHeight="1">
      <c r="A9" s="166">
        <v>201</v>
      </c>
      <c r="B9" s="167"/>
      <c r="C9" s="129" t="s">
        <v>299</v>
      </c>
      <c r="D9" s="130">
        <f>SUM(E9:J9)</f>
        <v>1317.839224</v>
      </c>
      <c r="E9" s="131">
        <f>E10</f>
        <v>1317.839224</v>
      </c>
      <c r="F9" s="38"/>
      <c r="G9" s="38"/>
      <c r="H9" s="38"/>
      <c r="I9" s="38"/>
      <c r="J9" s="132"/>
      <c r="K9" s="16"/>
    </row>
    <row r="10" spans="1:11" ht="22.5" customHeight="1">
      <c r="A10" s="166">
        <v>20129</v>
      </c>
      <c r="B10" s="167"/>
      <c r="C10" s="129" t="s">
        <v>300</v>
      </c>
      <c r="D10" s="133">
        <f>SUM(D11:D12)</f>
        <v>1317.839224</v>
      </c>
      <c r="E10" s="131">
        <f>SUM(E11:E12)</f>
        <v>1317.839224</v>
      </c>
      <c r="F10" s="38"/>
      <c r="G10" s="38"/>
      <c r="H10" s="38"/>
      <c r="I10" s="38"/>
      <c r="J10" s="39"/>
      <c r="K10" s="16"/>
    </row>
    <row r="11" spans="1:11" ht="22.5" customHeight="1">
      <c r="A11" s="172">
        <v>2012901</v>
      </c>
      <c r="B11" s="173"/>
      <c r="C11" s="134" t="s">
        <v>301</v>
      </c>
      <c r="D11" s="38">
        <f>SUM(E11:J11)</f>
        <v>818.167718</v>
      </c>
      <c r="E11" s="128">
        <v>818.167718</v>
      </c>
      <c r="F11" s="38"/>
      <c r="G11" s="38"/>
      <c r="H11" s="38"/>
      <c r="I11" s="38"/>
      <c r="J11" s="39"/>
      <c r="K11" s="16"/>
    </row>
    <row r="12" spans="1:11" ht="22.5" customHeight="1">
      <c r="A12" s="172">
        <v>2012902</v>
      </c>
      <c r="B12" s="173"/>
      <c r="C12" s="134" t="s">
        <v>302</v>
      </c>
      <c r="D12" s="38">
        <f>SUM(E12:J12)</f>
        <v>499.671506</v>
      </c>
      <c r="E12" s="128">
        <v>499.671506</v>
      </c>
      <c r="F12" s="38"/>
      <c r="G12" s="38"/>
      <c r="H12" s="38"/>
      <c r="I12" s="38"/>
      <c r="J12" s="39"/>
      <c r="K12" s="16"/>
    </row>
    <row r="13" spans="1:11" ht="22.5" customHeight="1">
      <c r="A13" s="166">
        <v>208</v>
      </c>
      <c r="B13" s="167"/>
      <c r="C13" s="129" t="s">
        <v>303</v>
      </c>
      <c r="D13" s="133">
        <f>SUM(E13:J13)</f>
        <v>59.67</v>
      </c>
      <c r="E13" s="131">
        <f>SUM(E14)</f>
        <v>59.67</v>
      </c>
      <c r="F13" s="38"/>
      <c r="G13" s="38"/>
      <c r="H13" s="38"/>
      <c r="I13" s="38"/>
      <c r="J13" s="39"/>
      <c r="K13" s="16"/>
    </row>
    <row r="14" spans="1:11" ht="22.5" customHeight="1">
      <c r="A14" s="166">
        <v>20805</v>
      </c>
      <c r="B14" s="167"/>
      <c r="C14" s="129" t="s">
        <v>304</v>
      </c>
      <c r="D14" s="133">
        <f>SUM(E14:J14)</f>
        <v>59.67</v>
      </c>
      <c r="E14" s="131">
        <f>SUM(E15:E16)</f>
        <v>59.67</v>
      </c>
      <c r="F14" s="38"/>
      <c r="G14" s="38"/>
      <c r="H14" s="38"/>
      <c r="I14" s="38"/>
      <c r="J14" s="39"/>
      <c r="K14" s="16"/>
    </row>
    <row r="15" spans="1:11" ht="22.5" customHeight="1">
      <c r="A15" s="172">
        <v>2080503</v>
      </c>
      <c r="B15" s="173"/>
      <c r="C15" s="134" t="s">
        <v>305</v>
      </c>
      <c r="D15" s="38">
        <f>D16</f>
        <v>56.67</v>
      </c>
      <c r="E15" s="128">
        <v>3</v>
      </c>
      <c r="F15" s="38"/>
      <c r="G15" s="38"/>
      <c r="H15" s="38"/>
      <c r="I15" s="38"/>
      <c r="J15" s="39"/>
      <c r="K15" s="16"/>
    </row>
    <row r="16" spans="1:11" ht="30" customHeight="1">
      <c r="A16" s="172">
        <v>2080505</v>
      </c>
      <c r="B16" s="173"/>
      <c r="C16" s="134" t="s">
        <v>313</v>
      </c>
      <c r="D16" s="38">
        <f>SUM(E16:J16)</f>
        <v>56.67</v>
      </c>
      <c r="E16" s="128">
        <v>56.67</v>
      </c>
      <c r="F16" s="38"/>
      <c r="G16" s="38"/>
      <c r="H16" s="38"/>
      <c r="I16" s="38"/>
      <c r="J16" s="39"/>
      <c r="K16" s="16"/>
    </row>
    <row r="17" spans="1:11" ht="22.5" customHeight="1">
      <c r="A17" s="166">
        <v>210</v>
      </c>
      <c r="B17" s="167"/>
      <c r="C17" s="129" t="s">
        <v>306</v>
      </c>
      <c r="D17" s="133">
        <f>SUM(E17:J17)</f>
        <v>36.28973</v>
      </c>
      <c r="E17" s="131">
        <f>SUM(E18)</f>
        <v>36.28973</v>
      </c>
      <c r="F17" s="38"/>
      <c r="G17" s="38"/>
      <c r="H17" s="38"/>
      <c r="I17" s="38"/>
      <c r="J17" s="39"/>
      <c r="K17" s="16"/>
    </row>
    <row r="18" spans="1:11" ht="22.5" customHeight="1">
      <c r="A18" s="166">
        <v>21011</v>
      </c>
      <c r="B18" s="167"/>
      <c r="C18" s="129" t="s">
        <v>312</v>
      </c>
      <c r="D18" s="133">
        <f>SUM(E18:J18)</f>
        <v>36.28973</v>
      </c>
      <c r="E18" s="131">
        <f>SUM(E19:E20)</f>
        <v>36.28973</v>
      </c>
      <c r="F18" s="38"/>
      <c r="G18" s="38"/>
      <c r="H18" s="38"/>
      <c r="I18" s="38"/>
      <c r="J18" s="39"/>
      <c r="K18" s="16"/>
    </row>
    <row r="19" spans="1:11" ht="22.5" customHeight="1">
      <c r="A19" s="172">
        <v>2101101</v>
      </c>
      <c r="B19" s="173"/>
      <c r="C19" s="134" t="s">
        <v>307</v>
      </c>
      <c r="D19" s="38">
        <f>E19</f>
        <v>35.45753</v>
      </c>
      <c r="E19" s="128">
        <v>35.45753</v>
      </c>
      <c r="F19" s="38"/>
      <c r="G19" s="38"/>
      <c r="H19" s="38"/>
      <c r="I19" s="38"/>
      <c r="J19" s="39"/>
      <c r="K19" s="16"/>
    </row>
    <row r="20" spans="1:11" ht="22.5" customHeight="1">
      <c r="A20" s="172">
        <v>2101199</v>
      </c>
      <c r="B20" s="173"/>
      <c r="C20" s="134" t="s">
        <v>314</v>
      </c>
      <c r="D20" s="38">
        <f>SUM(E20:J20)</f>
        <v>0.8322</v>
      </c>
      <c r="E20" s="128">
        <v>0.8322</v>
      </c>
      <c r="F20" s="38"/>
      <c r="G20" s="38"/>
      <c r="H20" s="38"/>
      <c r="I20" s="38"/>
      <c r="J20" s="39"/>
      <c r="K20" s="16"/>
    </row>
    <row r="21" spans="1:11" ht="22.5" customHeight="1">
      <c r="A21" s="166">
        <v>221</v>
      </c>
      <c r="B21" s="167"/>
      <c r="C21" s="135" t="s">
        <v>308</v>
      </c>
      <c r="D21" s="133">
        <f>SUM(E21:J21)</f>
        <v>10.595</v>
      </c>
      <c r="E21" s="131">
        <f>E22</f>
        <v>10.595</v>
      </c>
      <c r="F21" s="38"/>
      <c r="G21" s="38"/>
      <c r="H21" s="38"/>
      <c r="I21" s="38"/>
      <c r="J21" s="39"/>
      <c r="K21" s="16"/>
    </row>
    <row r="22" spans="1:11" ht="22.5" customHeight="1">
      <c r="A22" s="166">
        <v>22102</v>
      </c>
      <c r="B22" s="167"/>
      <c r="C22" s="135" t="s">
        <v>309</v>
      </c>
      <c r="D22" s="133">
        <f>SUM(E22:J22)</f>
        <v>10.595</v>
      </c>
      <c r="E22" s="131">
        <f>E23</f>
        <v>10.595</v>
      </c>
      <c r="F22" s="38"/>
      <c r="G22" s="38"/>
      <c r="H22" s="38"/>
      <c r="I22" s="38"/>
      <c r="J22" s="39"/>
      <c r="K22" s="16"/>
    </row>
    <row r="23" spans="1:11" ht="22.5" customHeight="1" thickBot="1">
      <c r="A23" s="168">
        <v>2210203</v>
      </c>
      <c r="B23" s="169"/>
      <c r="C23" s="34" t="s">
        <v>310</v>
      </c>
      <c r="D23" s="38">
        <f>SUM(E23:J23)</f>
        <v>10.595</v>
      </c>
      <c r="E23" s="128">
        <v>10.595</v>
      </c>
      <c r="F23" s="38"/>
      <c r="G23" s="38"/>
      <c r="H23" s="38"/>
      <c r="I23" s="38"/>
      <c r="J23" s="39"/>
      <c r="K23" s="16"/>
    </row>
    <row r="24" spans="1:10" ht="30.75" customHeight="1">
      <c r="A24" s="170" t="s">
        <v>311</v>
      </c>
      <c r="B24" s="171"/>
      <c r="C24" s="171"/>
      <c r="D24" s="171"/>
      <c r="E24" s="171"/>
      <c r="F24" s="171"/>
      <c r="G24" s="171"/>
      <c r="H24" s="171"/>
      <c r="I24" s="171"/>
      <c r="J24" s="171"/>
    </row>
    <row r="25" ht="14.25">
      <c r="A25" s="17"/>
    </row>
    <row r="26" ht="14.25">
      <c r="A26" s="17"/>
    </row>
  </sheetData>
  <sheetProtection/>
  <mergeCells count="29">
    <mergeCell ref="A1:J1"/>
    <mergeCell ref="J4:J6"/>
    <mergeCell ref="G4:G6"/>
    <mergeCell ref="H4:H6"/>
    <mergeCell ref="I4:I6"/>
    <mergeCell ref="A5:B6"/>
    <mergeCell ref="C5:C6"/>
    <mergeCell ref="F4:F6"/>
    <mergeCell ref="D4:D6"/>
    <mergeCell ref="A12:B12"/>
    <mergeCell ref="A9:B9"/>
    <mergeCell ref="A11:B11"/>
    <mergeCell ref="A4:C4"/>
    <mergeCell ref="A10:B10"/>
    <mergeCell ref="E4:E6"/>
    <mergeCell ref="A7:C7"/>
    <mergeCell ref="A8:C8"/>
    <mergeCell ref="A13:B13"/>
    <mergeCell ref="A14:B14"/>
    <mergeCell ref="A15:B15"/>
    <mergeCell ref="A16:B16"/>
    <mergeCell ref="A17:B17"/>
    <mergeCell ref="A18:B18"/>
    <mergeCell ref="A19:B19"/>
    <mergeCell ref="A20:B20"/>
    <mergeCell ref="A21:B21"/>
    <mergeCell ref="A22:B22"/>
    <mergeCell ref="A23:B23"/>
    <mergeCell ref="A24:J2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14" sqref="A14:C16"/>
    </sheetView>
  </sheetViews>
  <sheetFormatPr defaultColWidth="9.00390625" defaultRowHeight="14.25"/>
  <cols>
    <col min="1" max="1" width="5.625" style="11" customWidth="1"/>
    <col min="2" max="2" width="6.375" style="11" customWidth="1"/>
    <col min="3" max="3" width="29.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18.75" customHeight="1">
      <c r="A1" s="192" t="s">
        <v>315</v>
      </c>
      <c r="B1" s="192"/>
      <c r="C1" s="192"/>
      <c r="D1" s="192"/>
      <c r="E1" s="192"/>
      <c r="F1" s="192"/>
      <c r="G1" s="192"/>
      <c r="H1" s="192"/>
      <c r="I1" s="192"/>
    </row>
    <row r="2" spans="1:9" ht="14.25">
      <c r="A2" s="10"/>
      <c r="B2" s="10"/>
      <c r="C2" s="10"/>
      <c r="D2" s="10"/>
      <c r="E2" s="10"/>
      <c r="F2" s="10"/>
      <c r="G2" s="10"/>
      <c r="H2" s="10"/>
      <c r="I2" s="47" t="s">
        <v>316</v>
      </c>
    </row>
    <row r="3" spans="1:9" ht="15" thickBot="1">
      <c r="A3" s="6" t="s">
        <v>290</v>
      </c>
      <c r="B3" s="10"/>
      <c r="C3" s="10"/>
      <c r="D3" s="10"/>
      <c r="E3" s="10"/>
      <c r="F3" s="12"/>
      <c r="G3" s="10"/>
      <c r="H3" s="10"/>
      <c r="I3" s="47" t="s">
        <v>291</v>
      </c>
    </row>
    <row r="4" spans="1:10" s="14" customFormat="1" ht="21" customHeight="1">
      <c r="A4" s="174" t="s">
        <v>292</v>
      </c>
      <c r="B4" s="175"/>
      <c r="C4" s="175"/>
      <c r="D4" s="184" t="s">
        <v>30</v>
      </c>
      <c r="E4" s="184" t="s">
        <v>39</v>
      </c>
      <c r="F4" s="196" t="s">
        <v>40</v>
      </c>
      <c r="G4" s="196" t="s">
        <v>41</v>
      </c>
      <c r="H4" s="199" t="s">
        <v>317</v>
      </c>
      <c r="I4" s="200" t="s">
        <v>42</v>
      </c>
      <c r="J4" s="13"/>
    </row>
    <row r="5" spans="1:10" s="14" customFormat="1" ht="17.25" customHeight="1">
      <c r="A5" s="187" t="s">
        <v>296</v>
      </c>
      <c r="B5" s="188"/>
      <c r="C5" s="191" t="s">
        <v>37</v>
      </c>
      <c r="D5" s="185"/>
      <c r="E5" s="185"/>
      <c r="F5" s="197"/>
      <c r="G5" s="197"/>
      <c r="H5" s="197"/>
      <c r="I5" s="201"/>
      <c r="J5" s="13"/>
    </row>
    <row r="6" spans="1:10" s="14" customFormat="1" ht="14.25" customHeight="1">
      <c r="A6" s="189"/>
      <c r="B6" s="190"/>
      <c r="C6" s="186"/>
      <c r="D6" s="186"/>
      <c r="E6" s="186"/>
      <c r="F6" s="198"/>
      <c r="G6" s="198"/>
      <c r="H6" s="198"/>
      <c r="I6" s="202"/>
      <c r="J6" s="13"/>
    </row>
    <row r="7" spans="1:10" s="22" customFormat="1" ht="22.5" customHeight="1">
      <c r="A7" s="203" t="s">
        <v>297</v>
      </c>
      <c r="B7" s="204"/>
      <c r="C7" s="205"/>
      <c r="D7" s="18" t="s">
        <v>6</v>
      </c>
      <c r="E7" s="18" t="s">
        <v>7</v>
      </c>
      <c r="F7" s="18" t="s">
        <v>8</v>
      </c>
      <c r="G7" s="19" t="s">
        <v>318</v>
      </c>
      <c r="H7" s="19" t="s">
        <v>319</v>
      </c>
      <c r="I7" s="20" t="s">
        <v>320</v>
      </c>
      <c r="J7" s="21"/>
    </row>
    <row r="8" spans="1:10" ht="22.5" customHeight="1">
      <c r="A8" s="182" t="s">
        <v>33</v>
      </c>
      <c r="B8" s="102"/>
      <c r="C8" s="183"/>
      <c r="D8" s="130">
        <f>D9+D13+D17+D21</f>
        <v>1428.756454</v>
      </c>
      <c r="E8" s="130">
        <f>E9+E13+E17+E21</f>
        <v>906.8277479999999</v>
      </c>
      <c r="F8" s="130">
        <f>F9+F13+F17+F21</f>
        <v>521.928706</v>
      </c>
      <c r="G8" s="38"/>
      <c r="H8" s="38"/>
      <c r="I8" s="39"/>
      <c r="J8" s="16"/>
    </row>
    <row r="9" spans="1:10" ht="22.5" customHeight="1">
      <c r="A9" s="166">
        <v>201</v>
      </c>
      <c r="B9" s="167"/>
      <c r="C9" s="129" t="s">
        <v>299</v>
      </c>
      <c r="D9" s="130">
        <f>SUM(E9:F9)</f>
        <v>1317.839224</v>
      </c>
      <c r="E9" s="130">
        <f>E10</f>
        <v>810.337718</v>
      </c>
      <c r="F9" s="130">
        <f>F10</f>
        <v>507.501506</v>
      </c>
      <c r="G9" s="38"/>
      <c r="H9" s="38"/>
      <c r="I9" s="39"/>
      <c r="J9" s="16"/>
    </row>
    <row r="10" spans="1:10" ht="22.5" customHeight="1">
      <c r="A10" s="166">
        <v>20129</v>
      </c>
      <c r="B10" s="167"/>
      <c r="C10" s="129" t="s">
        <v>300</v>
      </c>
      <c r="D10" s="130">
        <f>SUM(E10:F10)</f>
        <v>1317.839224</v>
      </c>
      <c r="E10" s="130">
        <f>SUM(E11:E12)</f>
        <v>810.337718</v>
      </c>
      <c r="F10" s="130">
        <f>SUM(F11:F12)</f>
        <v>507.501506</v>
      </c>
      <c r="G10" s="38"/>
      <c r="H10" s="38"/>
      <c r="I10" s="39"/>
      <c r="J10" s="16"/>
    </row>
    <row r="11" spans="1:10" ht="22.5" customHeight="1">
      <c r="A11" s="172">
        <v>2012901</v>
      </c>
      <c r="B11" s="173"/>
      <c r="C11" s="134" t="s">
        <v>301</v>
      </c>
      <c r="D11" s="38">
        <f aca="true" t="shared" si="0" ref="D11:D23">SUM(E11:F11)</f>
        <v>818.167718</v>
      </c>
      <c r="E11" s="38">
        <v>810.337718</v>
      </c>
      <c r="F11" s="38">
        <v>7.83</v>
      </c>
      <c r="G11" s="38"/>
      <c r="H11" s="38"/>
      <c r="I11" s="39"/>
      <c r="J11" s="16"/>
    </row>
    <row r="12" spans="1:10" ht="22.5" customHeight="1">
      <c r="A12" s="172">
        <v>2012902</v>
      </c>
      <c r="B12" s="173"/>
      <c r="C12" s="134" t="s">
        <v>302</v>
      </c>
      <c r="D12" s="38">
        <f t="shared" si="0"/>
        <v>499.671506</v>
      </c>
      <c r="E12" s="38"/>
      <c r="F12" s="38">
        <v>499.671506</v>
      </c>
      <c r="G12" s="38"/>
      <c r="H12" s="38"/>
      <c r="I12" s="39"/>
      <c r="J12" s="16"/>
    </row>
    <row r="13" spans="1:10" ht="22.5" customHeight="1">
      <c r="A13" s="166">
        <v>208</v>
      </c>
      <c r="B13" s="167"/>
      <c r="C13" s="129" t="s">
        <v>303</v>
      </c>
      <c r="D13" s="130">
        <f t="shared" si="0"/>
        <v>59.67</v>
      </c>
      <c r="E13" s="130">
        <f>E14</f>
        <v>56.67</v>
      </c>
      <c r="F13" s="130">
        <f>F14</f>
        <v>3</v>
      </c>
      <c r="G13" s="38"/>
      <c r="H13" s="38"/>
      <c r="I13" s="39"/>
      <c r="J13" s="16"/>
    </row>
    <row r="14" spans="1:10" ht="22.5" customHeight="1">
      <c r="A14" s="166">
        <v>20805</v>
      </c>
      <c r="B14" s="167"/>
      <c r="C14" s="129" t="s">
        <v>304</v>
      </c>
      <c r="D14" s="130">
        <f t="shared" si="0"/>
        <v>59.67</v>
      </c>
      <c r="E14" s="130">
        <f>SUM(E15:E16)</f>
        <v>56.67</v>
      </c>
      <c r="F14" s="130">
        <f>SUM(F15:F16)</f>
        <v>3</v>
      </c>
      <c r="G14" s="38"/>
      <c r="H14" s="38"/>
      <c r="I14" s="39"/>
      <c r="J14" s="16"/>
    </row>
    <row r="15" spans="1:10" ht="22.5" customHeight="1">
      <c r="A15" s="172">
        <v>2080503</v>
      </c>
      <c r="B15" s="173"/>
      <c r="C15" s="134" t="s">
        <v>305</v>
      </c>
      <c r="D15" s="38">
        <f t="shared" si="0"/>
        <v>3</v>
      </c>
      <c r="E15" s="38"/>
      <c r="F15" s="38">
        <v>3</v>
      </c>
      <c r="G15" s="38"/>
      <c r="H15" s="38"/>
      <c r="I15" s="39"/>
      <c r="J15" s="16"/>
    </row>
    <row r="16" spans="1:10" ht="32.25" customHeight="1">
      <c r="A16" s="172">
        <v>2080505</v>
      </c>
      <c r="B16" s="173"/>
      <c r="C16" s="134" t="s">
        <v>313</v>
      </c>
      <c r="D16" s="38">
        <f t="shared" si="0"/>
        <v>56.67</v>
      </c>
      <c r="E16" s="38">
        <v>56.67</v>
      </c>
      <c r="F16" s="38"/>
      <c r="G16" s="38"/>
      <c r="H16" s="38"/>
      <c r="I16" s="39"/>
      <c r="J16" s="16"/>
    </row>
    <row r="17" spans="1:10" ht="22.5" customHeight="1">
      <c r="A17" s="166">
        <v>210</v>
      </c>
      <c r="B17" s="167"/>
      <c r="C17" s="129" t="s">
        <v>306</v>
      </c>
      <c r="D17" s="130">
        <f t="shared" si="0"/>
        <v>40.65223</v>
      </c>
      <c r="E17" s="130">
        <f>E18</f>
        <v>39.82003</v>
      </c>
      <c r="F17" s="130">
        <f>F18</f>
        <v>0.8322</v>
      </c>
      <c r="G17" s="38"/>
      <c r="H17" s="38"/>
      <c r="I17" s="39"/>
      <c r="J17" s="16"/>
    </row>
    <row r="18" spans="1:10" ht="22.5" customHeight="1">
      <c r="A18" s="166">
        <v>21011</v>
      </c>
      <c r="B18" s="167"/>
      <c r="C18" s="129" t="s">
        <v>312</v>
      </c>
      <c r="D18" s="130">
        <f t="shared" si="0"/>
        <v>40.65223</v>
      </c>
      <c r="E18" s="130">
        <f>SUM(E19:E20)</f>
        <v>39.82003</v>
      </c>
      <c r="F18" s="130">
        <f>SUM(F19:F20)</f>
        <v>0.8322</v>
      </c>
      <c r="G18" s="38"/>
      <c r="H18" s="38"/>
      <c r="I18" s="39"/>
      <c r="J18" s="16"/>
    </row>
    <row r="19" spans="1:10" ht="22.5" customHeight="1">
      <c r="A19" s="172">
        <v>2101101</v>
      </c>
      <c r="B19" s="173"/>
      <c r="C19" s="134" t="s">
        <v>307</v>
      </c>
      <c r="D19" s="38">
        <f t="shared" si="0"/>
        <v>39.82003</v>
      </c>
      <c r="E19" s="38">
        <v>39.82003</v>
      </c>
      <c r="F19" s="38"/>
      <c r="G19" s="38"/>
      <c r="H19" s="38"/>
      <c r="I19" s="39"/>
      <c r="J19" s="16"/>
    </row>
    <row r="20" spans="1:10" ht="22.5" customHeight="1">
      <c r="A20" s="172">
        <v>2101199</v>
      </c>
      <c r="B20" s="173"/>
      <c r="C20" s="134" t="s">
        <v>314</v>
      </c>
      <c r="D20" s="38">
        <f t="shared" si="0"/>
        <v>0.8322</v>
      </c>
      <c r="E20" s="38"/>
      <c r="F20" s="38">
        <v>0.8322</v>
      </c>
      <c r="G20" s="38"/>
      <c r="H20" s="38"/>
      <c r="I20" s="39"/>
      <c r="J20" s="16"/>
    </row>
    <row r="21" spans="1:10" ht="22.5" customHeight="1">
      <c r="A21" s="166">
        <v>221</v>
      </c>
      <c r="B21" s="167"/>
      <c r="C21" s="135" t="s">
        <v>308</v>
      </c>
      <c r="D21" s="130">
        <f t="shared" si="0"/>
        <v>10.595</v>
      </c>
      <c r="E21" s="130"/>
      <c r="F21" s="130">
        <f>F22</f>
        <v>10.595</v>
      </c>
      <c r="G21" s="38"/>
      <c r="H21" s="38"/>
      <c r="I21" s="39"/>
      <c r="J21" s="16"/>
    </row>
    <row r="22" spans="1:10" ht="22.5" customHeight="1">
      <c r="A22" s="166">
        <v>22102</v>
      </c>
      <c r="B22" s="167"/>
      <c r="C22" s="135" t="s">
        <v>309</v>
      </c>
      <c r="D22" s="130">
        <f t="shared" si="0"/>
        <v>10.595</v>
      </c>
      <c r="E22" s="130"/>
      <c r="F22" s="130">
        <f>F23</f>
        <v>10.595</v>
      </c>
      <c r="G22" s="38"/>
      <c r="H22" s="38"/>
      <c r="I22" s="39"/>
      <c r="J22" s="16"/>
    </row>
    <row r="23" spans="1:10" ht="22.5" customHeight="1" thickBot="1">
      <c r="A23" s="168">
        <v>2210203</v>
      </c>
      <c r="B23" s="169"/>
      <c r="C23" s="34" t="s">
        <v>310</v>
      </c>
      <c r="D23" s="38">
        <f t="shared" si="0"/>
        <v>10.595</v>
      </c>
      <c r="E23" s="38"/>
      <c r="F23" s="38">
        <v>10.595</v>
      </c>
      <c r="G23" s="38"/>
      <c r="H23" s="38"/>
      <c r="I23" s="39"/>
      <c r="J23" s="16"/>
    </row>
    <row r="24" spans="1:9" ht="22.5" customHeight="1">
      <c r="A24" s="170" t="s">
        <v>321</v>
      </c>
      <c r="B24" s="171"/>
      <c r="C24" s="171"/>
      <c r="D24" s="171"/>
      <c r="E24" s="171"/>
      <c r="F24" s="171"/>
      <c r="G24" s="171"/>
      <c r="H24" s="171"/>
      <c r="I24" s="171"/>
    </row>
    <row r="25" ht="14.25">
      <c r="A25" s="23"/>
    </row>
    <row r="26" ht="14.25">
      <c r="A26" s="24"/>
    </row>
    <row r="27" ht="14.25">
      <c r="A27" s="24"/>
    </row>
  </sheetData>
  <sheetProtection/>
  <mergeCells count="28">
    <mergeCell ref="A11:B11"/>
    <mergeCell ref="A12:B12"/>
    <mergeCell ref="E4:E6"/>
    <mergeCell ref="F4:F6"/>
    <mergeCell ref="A9:B9"/>
    <mergeCell ref="A10:B10"/>
    <mergeCell ref="A7:C7"/>
    <mergeCell ref="A8:C8"/>
    <mergeCell ref="A1:I1"/>
    <mergeCell ref="G4:G6"/>
    <mergeCell ref="H4:H6"/>
    <mergeCell ref="I4:I6"/>
    <mergeCell ref="A5:B6"/>
    <mergeCell ref="C5:C6"/>
    <mergeCell ref="A4:C4"/>
    <mergeCell ref="D4:D6"/>
    <mergeCell ref="A13:B13"/>
    <mergeCell ref="A14:B14"/>
    <mergeCell ref="A15:B15"/>
    <mergeCell ref="A16:B16"/>
    <mergeCell ref="A17:B17"/>
    <mergeCell ref="A18:B18"/>
    <mergeCell ref="A19:B19"/>
    <mergeCell ref="A20:B20"/>
    <mergeCell ref="A21:B21"/>
    <mergeCell ref="A22:B22"/>
    <mergeCell ref="A23:B23"/>
    <mergeCell ref="A24:I2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zoomScaleSheetLayoutView="100" zoomScalePageLayoutView="0" workbookViewId="0" topLeftCell="A7">
      <selection activeCell="F34" sqref="F34"/>
    </sheetView>
  </sheetViews>
  <sheetFormatPr defaultColWidth="9.00390625" defaultRowHeight="14.25"/>
  <cols>
    <col min="1" max="1" width="36.375" style="5" customWidth="1"/>
    <col min="2" max="2" width="4.75390625" style="5" bestFit="1" customWidth="1"/>
    <col min="3" max="3" width="15.625" style="5" customWidth="1"/>
    <col min="4" max="4" width="35.75390625" style="5" customWidth="1"/>
    <col min="5" max="5" width="4.75390625" style="5" bestFit="1" customWidth="1"/>
    <col min="6" max="6" width="15.625" style="5" customWidth="1"/>
    <col min="7" max="7" width="13.875" style="5" customWidth="1"/>
    <col min="8" max="8" width="15.625" style="5" customWidth="1"/>
    <col min="9" max="10" width="9.00390625" style="4" customWidth="1"/>
    <col min="11" max="16384" width="9.00390625" style="5" customWidth="1"/>
  </cols>
  <sheetData>
    <row r="1" ht="6" customHeight="1">
      <c r="A1" s="49"/>
    </row>
    <row r="2" spans="1:10" s="2" customFormat="1" ht="20.25">
      <c r="A2" s="162" t="s">
        <v>322</v>
      </c>
      <c r="B2" s="162"/>
      <c r="C2" s="162"/>
      <c r="D2" s="162"/>
      <c r="E2" s="162"/>
      <c r="F2" s="162"/>
      <c r="G2" s="162"/>
      <c r="H2" s="162"/>
      <c r="I2" s="1"/>
      <c r="J2" s="1"/>
    </row>
    <row r="3" spans="1:8" ht="10.5" customHeight="1">
      <c r="A3" s="3"/>
      <c r="B3" s="3"/>
      <c r="C3" s="3"/>
      <c r="D3" s="3"/>
      <c r="E3" s="3"/>
      <c r="F3" s="3"/>
      <c r="G3" s="3"/>
      <c r="H3" s="47" t="s">
        <v>323</v>
      </c>
    </row>
    <row r="4" spans="1:8" ht="13.5" customHeight="1" thickBot="1">
      <c r="A4" s="6" t="s">
        <v>290</v>
      </c>
      <c r="B4" s="3"/>
      <c r="C4" s="3"/>
      <c r="D4" s="3"/>
      <c r="E4" s="3"/>
      <c r="F4" s="3"/>
      <c r="G4" s="3"/>
      <c r="H4" s="47" t="s">
        <v>291</v>
      </c>
    </row>
    <row r="5" spans="1:10" s="8" customFormat="1" ht="13.5" customHeight="1">
      <c r="A5" s="209" t="s">
        <v>0</v>
      </c>
      <c r="B5" s="210"/>
      <c r="C5" s="210"/>
      <c r="D5" s="210" t="s">
        <v>1</v>
      </c>
      <c r="E5" s="210"/>
      <c r="F5" s="211"/>
      <c r="G5" s="211"/>
      <c r="H5" s="212"/>
      <c r="I5" s="7"/>
      <c r="J5" s="7"/>
    </row>
    <row r="6" spans="1:10" s="8" customFormat="1" ht="31.5" customHeight="1">
      <c r="A6" s="136" t="s">
        <v>292</v>
      </c>
      <c r="B6" s="137" t="s">
        <v>3</v>
      </c>
      <c r="C6" s="85" t="s">
        <v>324</v>
      </c>
      <c r="D6" s="138" t="s">
        <v>292</v>
      </c>
      <c r="E6" s="137" t="s">
        <v>3</v>
      </c>
      <c r="F6" s="85" t="s">
        <v>325</v>
      </c>
      <c r="G6" s="139" t="s">
        <v>326</v>
      </c>
      <c r="H6" s="140" t="s">
        <v>327</v>
      </c>
      <c r="I6" s="7"/>
      <c r="J6" s="7"/>
    </row>
    <row r="7" spans="1:10" s="8" customFormat="1" ht="15.75" customHeight="1">
      <c r="A7" s="136" t="s">
        <v>328</v>
      </c>
      <c r="B7" s="141"/>
      <c r="C7" s="138" t="s">
        <v>6</v>
      </c>
      <c r="D7" s="138" t="s">
        <v>329</v>
      </c>
      <c r="E7" s="141"/>
      <c r="F7" s="142">
        <v>2</v>
      </c>
      <c r="G7" s="142">
        <v>3</v>
      </c>
      <c r="H7" s="143">
        <v>4</v>
      </c>
      <c r="I7" s="7"/>
      <c r="J7" s="7"/>
    </row>
    <row r="8" spans="1:10" s="8" customFormat="1" ht="15.75" customHeight="1">
      <c r="A8" s="57" t="s">
        <v>330</v>
      </c>
      <c r="B8" s="56" t="s">
        <v>6</v>
      </c>
      <c r="C8" s="58">
        <v>1424.393954</v>
      </c>
      <c r="D8" s="119" t="s">
        <v>331</v>
      </c>
      <c r="E8" s="59">
        <v>31</v>
      </c>
      <c r="F8" s="144">
        <f>SUM(G8:H8)</f>
        <v>1317.839224</v>
      </c>
      <c r="G8" s="145">
        <v>1317.839224</v>
      </c>
      <c r="H8" s="60"/>
      <c r="I8" s="7"/>
      <c r="J8" s="7"/>
    </row>
    <row r="9" spans="1:10" s="8" customFormat="1" ht="15.75" customHeight="1">
      <c r="A9" s="61" t="s">
        <v>76</v>
      </c>
      <c r="B9" s="56" t="s">
        <v>7</v>
      </c>
      <c r="C9" s="58"/>
      <c r="D9" s="119" t="s">
        <v>72</v>
      </c>
      <c r="E9" s="59">
        <v>32</v>
      </c>
      <c r="F9" s="145"/>
      <c r="G9" s="145"/>
      <c r="H9" s="60"/>
      <c r="I9" s="7"/>
      <c r="J9" s="7"/>
    </row>
    <row r="10" spans="1:10" s="8" customFormat="1" ht="15.75" customHeight="1">
      <c r="A10" s="61"/>
      <c r="B10" s="56" t="s">
        <v>8</v>
      </c>
      <c r="C10" s="58"/>
      <c r="D10" s="119" t="s">
        <v>73</v>
      </c>
      <c r="E10" s="59">
        <v>33</v>
      </c>
      <c r="F10" s="145"/>
      <c r="G10" s="145"/>
      <c r="H10" s="60"/>
      <c r="I10" s="7"/>
      <c r="J10" s="7"/>
    </row>
    <row r="11" spans="1:10" s="8" customFormat="1" ht="15.75" customHeight="1">
      <c r="A11" s="61"/>
      <c r="B11" s="56" t="s">
        <v>9</v>
      </c>
      <c r="C11" s="58"/>
      <c r="D11" s="119" t="s">
        <v>332</v>
      </c>
      <c r="E11" s="59">
        <v>34</v>
      </c>
      <c r="F11" s="145"/>
      <c r="G11" s="145"/>
      <c r="H11" s="60"/>
      <c r="I11" s="7"/>
      <c r="J11" s="7"/>
    </row>
    <row r="12" spans="1:10" s="8" customFormat="1" ht="15.75" customHeight="1">
      <c r="A12" s="61"/>
      <c r="B12" s="56" t="s">
        <v>10</v>
      </c>
      <c r="C12" s="58"/>
      <c r="D12" s="119" t="s">
        <v>74</v>
      </c>
      <c r="E12" s="59">
        <v>35</v>
      </c>
      <c r="F12" s="145"/>
      <c r="G12" s="145"/>
      <c r="H12" s="60"/>
      <c r="I12" s="7"/>
      <c r="J12" s="7"/>
    </row>
    <row r="13" spans="1:10" s="8" customFormat="1" ht="15.75" customHeight="1">
      <c r="A13" s="61"/>
      <c r="B13" s="56" t="s">
        <v>11</v>
      </c>
      <c r="C13" s="58"/>
      <c r="D13" s="119" t="s">
        <v>75</v>
      </c>
      <c r="E13" s="59">
        <v>36</v>
      </c>
      <c r="F13" s="145"/>
      <c r="G13" s="145"/>
      <c r="H13" s="60"/>
      <c r="I13" s="7"/>
      <c r="J13" s="7"/>
    </row>
    <row r="14" spans="1:10" s="8" customFormat="1" ht="15.75" customHeight="1">
      <c r="A14" s="61"/>
      <c r="B14" s="56" t="s">
        <v>12</v>
      </c>
      <c r="C14" s="58"/>
      <c r="D14" s="119" t="s">
        <v>333</v>
      </c>
      <c r="E14" s="59">
        <v>37</v>
      </c>
      <c r="F14" s="145"/>
      <c r="G14" s="145"/>
      <c r="H14" s="60"/>
      <c r="I14" s="7"/>
      <c r="J14" s="7"/>
    </row>
    <row r="15" spans="1:10" s="8" customFormat="1" ht="15.75" customHeight="1">
      <c r="A15" s="61"/>
      <c r="B15" s="56" t="s">
        <v>13</v>
      </c>
      <c r="C15" s="58"/>
      <c r="D15" s="119" t="s">
        <v>334</v>
      </c>
      <c r="E15" s="59">
        <v>38</v>
      </c>
      <c r="F15" s="144">
        <f>SUM(G15:H15)</f>
        <v>59.67</v>
      </c>
      <c r="G15" s="145">
        <v>59.67</v>
      </c>
      <c r="H15" s="60"/>
      <c r="I15" s="7"/>
      <c r="J15" s="7"/>
    </row>
    <row r="16" spans="1:10" s="8" customFormat="1" ht="15.75" customHeight="1">
      <c r="A16" s="61"/>
      <c r="B16" s="56" t="s">
        <v>14</v>
      </c>
      <c r="C16" s="58"/>
      <c r="D16" s="119" t="s">
        <v>335</v>
      </c>
      <c r="E16" s="59">
        <v>39</v>
      </c>
      <c r="F16" s="144">
        <f>SUM(G16:H16)</f>
        <v>40.65223</v>
      </c>
      <c r="G16" s="145">
        <v>40.65223</v>
      </c>
      <c r="H16" s="60"/>
      <c r="I16" s="7"/>
      <c r="J16" s="7"/>
    </row>
    <row r="17" spans="1:10" s="8" customFormat="1" ht="15.75" customHeight="1">
      <c r="A17" s="61"/>
      <c r="B17" s="56" t="s">
        <v>15</v>
      </c>
      <c r="C17" s="58"/>
      <c r="D17" s="63" t="s">
        <v>336</v>
      </c>
      <c r="E17" s="59">
        <v>40</v>
      </c>
      <c r="F17" s="145"/>
      <c r="G17" s="145"/>
      <c r="H17" s="60"/>
      <c r="I17" s="7"/>
      <c r="J17" s="7"/>
    </row>
    <row r="18" spans="1:10" s="8" customFormat="1" ht="15.75" customHeight="1">
      <c r="A18" s="61"/>
      <c r="B18" s="56" t="s">
        <v>16</v>
      </c>
      <c r="C18" s="58"/>
      <c r="D18" s="63" t="s">
        <v>337</v>
      </c>
      <c r="E18" s="59">
        <v>41</v>
      </c>
      <c r="F18" s="145"/>
      <c r="G18" s="145"/>
      <c r="H18" s="60"/>
      <c r="I18" s="7"/>
      <c r="J18" s="7"/>
    </row>
    <row r="19" spans="1:10" s="8" customFormat="1" ht="15.75" customHeight="1">
      <c r="A19" s="61"/>
      <c r="B19" s="56" t="s">
        <v>17</v>
      </c>
      <c r="C19" s="58"/>
      <c r="D19" s="63" t="s">
        <v>338</v>
      </c>
      <c r="E19" s="59">
        <v>42</v>
      </c>
      <c r="F19" s="145"/>
      <c r="G19" s="145"/>
      <c r="H19" s="60"/>
      <c r="I19" s="7"/>
      <c r="J19" s="7"/>
    </row>
    <row r="20" spans="1:10" s="8" customFormat="1" ht="15.75" customHeight="1">
      <c r="A20" s="61"/>
      <c r="B20" s="56" t="s">
        <v>18</v>
      </c>
      <c r="C20" s="58"/>
      <c r="D20" s="63" t="s">
        <v>339</v>
      </c>
      <c r="E20" s="59">
        <v>43</v>
      </c>
      <c r="F20" s="145"/>
      <c r="G20" s="145"/>
      <c r="H20" s="60"/>
      <c r="I20" s="7"/>
      <c r="J20" s="7"/>
    </row>
    <row r="21" spans="1:10" s="8" customFormat="1" ht="15.75" customHeight="1">
      <c r="A21" s="61"/>
      <c r="B21" s="56" t="s">
        <v>19</v>
      </c>
      <c r="C21" s="58"/>
      <c r="D21" s="119" t="s">
        <v>340</v>
      </c>
      <c r="E21" s="59">
        <v>44</v>
      </c>
      <c r="F21" s="145"/>
      <c r="G21" s="145"/>
      <c r="H21" s="60"/>
      <c r="I21" s="7"/>
      <c r="J21" s="7"/>
    </row>
    <row r="22" spans="1:10" s="8" customFormat="1" ht="15.75" customHeight="1">
      <c r="A22" s="61"/>
      <c r="B22" s="56" t="s">
        <v>275</v>
      </c>
      <c r="C22" s="58"/>
      <c r="D22" s="119" t="s">
        <v>341</v>
      </c>
      <c r="E22" s="59">
        <v>45</v>
      </c>
      <c r="F22" s="145"/>
      <c r="G22" s="145"/>
      <c r="H22" s="60"/>
      <c r="I22" s="7"/>
      <c r="J22" s="7"/>
    </row>
    <row r="23" spans="1:10" s="8" customFormat="1" ht="15.75" customHeight="1">
      <c r="A23" s="61"/>
      <c r="B23" s="56" t="s">
        <v>20</v>
      </c>
      <c r="C23" s="58"/>
      <c r="D23" s="63" t="s">
        <v>342</v>
      </c>
      <c r="E23" s="59">
        <v>46</v>
      </c>
      <c r="F23" s="145"/>
      <c r="G23" s="145"/>
      <c r="H23" s="60"/>
      <c r="I23" s="7"/>
      <c r="J23" s="7"/>
    </row>
    <row r="24" spans="1:10" s="8" customFormat="1" ht="15.75" customHeight="1">
      <c r="A24" s="61"/>
      <c r="B24" s="56" t="s">
        <v>21</v>
      </c>
      <c r="C24" s="58"/>
      <c r="D24" s="63" t="s">
        <v>343</v>
      </c>
      <c r="E24" s="59">
        <v>47</v>
      </c>
      <c r="F24" s="145"/>
      <c r="G24" s="145"/>
      <c r="H24" s="60"/>
      <c r="I24" s="7"/>
      <c r="J24" s="7"/>
    </row>
    <row r="25" spans="1:10" s="8" customFormat="1" ht="15.75" customHeight="1">
      <c r="A25" s="61"/>
      <c r="B25" s="56" t="s">
        <v>22</v>
      </c>
      <c r="C25" s="58"/>
      <c r="D25" s="119" t="s">
        <v>344</v>
      </c>
      <c r="E25" s="59">
        <v>48</v>
      </c>
      <c r="F25" s="145"/>
      <c r="G25" s="145"/>
      <c r="H25" s="60"/>
      <c r="I25" s="7"/>
      <c r="J25" s="7"/>
    </row>
    <row r="26" spans="1:10" s="8" customFormat="1" ht="15.75" customHeight="1">
      <c r="A26" s="61"/>
      <c r="B26" s="56" t="s">
        <v>23</v>
      </c>
      <c r="C26" s="58"/>
      <c r="D26" s="119" t="s">
        <v>345</v>
      </c>
      <c r="E26" s="59">
        <v>49</v>
      </c>
      <c r="F26" s="144">
        <f>SUM(G26:H26)</f>
        <v>10.595</v>
      </c>
      <c r="G26" s="145">
        <v>10.595</v>
      </c>
      <c r="H26" s="60"/>
      <c r="I26" s="7"/>
      <c r="J26" s="7"/>
    </row>
    <row r="27" spans="1:10" s="8" customFormat="1" ht="15.75" customHeight="1">
      <c r="A27" s="61"/>
      <c r="B27" s="56" t="s">
        <v>24</v>
      </c>
      <c r="C27" s="58"/>
      <c r="D27" s="63" t="s">
        <v>346</v>
      </c>
      <c r="E27" s="59">
        <v>50</v>
      </c>
      <c r="F27" s="144"/>
      <c r="G27" s="146"/>
      <c r="H27" s="121"/>
      <c r="I27" s="7"/>
      <c r="J27" s="7"/>
    </row>
    <row r="28" spans="1:10" s="8" customFormat="1" ht="15.75" customHeight="1">
      <c r="A28" s="61"/>
      <c r="B28" s="56" t="s">
        <v>25</v>
      </c>
      <c r="C28" s="58"/>
      <c r="D28" s="63" t="s">
        <v>347</v>
      </c>
      <c r="E28" s="59">
        <v>51</v>
      </c>
      <c r="F28" s="144"/>
      <c r="G28" s="146"/>
      <c r="H28" s="121"/>
      <c r="I28" s="7"/>
      <c r="J28" s="7"/>
    </row>
    <row r="29" spans="1:10" s="8" customFormat="1" ht="15.75" customHeight="1">
      <c r="A29" s="61"/>
      <c r="B29" s="56" t="s">
        <v>26</v>
      </c>
      <c r="C29" s="58"/>
      <c r="D29" s="63" t="s">
        <v>348</v>
      </c>
      <c r="E29" s="59">
        <v>52</v>
      </c>
      <c r="F29" s="144"/>
      <c r="G29" s="146"/>
      <c r="H29" s="121"/>
      <c r="I29" s="7"/>
      <c r="J29" s="7"/>
    </row>
    <row r="30" spans="1:10" s="8" customFormat="1" ht="15.75" customHeight="1">
      <c r="A30" s="61"/>
      <c r="B30" s="56" t="s">
        <v>27</v>
      </c>
      <c r="C30" s="58"/>
      <c r="D30" s="63" t="s">
        <v>349</v>
      </c>
      <c r="E30" s="59">
        <v>53</v>
      </c>
      <c r="F30" s="144"/>
      <c r="G30" s="146"/>
      <c r="H30" s="121"/>
      <c r="I30" s="7"/>
      <c r="J30" s="7"/>
    </row>
    <row r="31" spans="1:10" s="8" customFormat="1" ht="15.75" customHeight="1">
      <c r="A31" s="64" t="s">
        <v>28</v>
      </c>
      <c r="B31" s="56" t="s">
        <v>29</v>
      </c>
      <c r="C31" s="58">
        <f>SUM(C8:C26)</f>
        <v>1424.393954</v>
      </c>
      <c r="D31" s="65" t="s">
        <v>30</v>
      </c>
      <c r="E31" s="59">
        <v>54</v>
      </c>
      <c r="F31" s="144">
        <f>SUM(G31:H31)</f>
        <v>1428.756454</v>
      </c>
      <c r="G31" s="146">
        <f>SUM(G8:G30)</f>
        <v>1428.756454</v>
      </c>
      <c r="H31" s="66"/>
      <c r="I31" s="7"/>
      <c r="J31" s="7"/>
    </row>
    <row r="32" spans="1:10" s="8" customFormat="1" ht="15.75" customHeight="1">
      <c r="A32" s="64"/>
      <c r="B32" s="56" t="s">
        <v>31</v>
      </c>
      <c r="C32" s="58"/>
      <c r="D32" s="65"/>
      <c r="E32" s="59">
        <v>55</v>
      </c>
      <c r="F32" s="144"/>
      <c r="G32" s="146"/>
      <c r="H32" s="66"/>
      <c r="I32" s="7"/>
      <c r="J32" s="7"/>
    </row>
    <row r="33" spans="1:10" s="8" customFormat="1" ht="15.75" customHeight="1">
      <c r="A33" s="62" t="s">
        <v>350</v>
      </c>
      <c r="B33" s="56" t="s">
        <v>32</v>
      </c>
      <c r="C33" s="58">
        <f>SUM(C34:C35)</f>
        <v>4.3625</v>
      </c>
      <c r="D33" s="84" t="s">
        <v>351</v>
      </c>
      <c r="E33" s="59">
        <v>56</v>
      </c>
      <c r="F33" s="144"/>
      <c r="G33" s="146"/>
      <c r="H33" s="68"/>
      <c r="I33" s="7"/>
      <c r="J33" s="7"/>
    </row>
    <row r="34" spans="1:10" s="8" customFormat="1" ht="15.75" customHeight="1">
      <c r="A34" s="62" t="s">
        <v>330</v>
      </c>
      <c r="B34" s="56" t="s">
        <v>285</v>
      </c>
      <c r="C34" s="58">
        <v>4.3625</v>
      </c>
      <c r="D34" s="67"/>
      <c r="E34" s="59">
        <v>57</v>
      </c>
      <c r="F34" s="144"/>
      <c r="G34" s="146"/>
      <c r="H34" s="68"/>
      <c r="I34" s="7"/>
      <c r="J34" s="7"/>
    </row>
    <row r="35" spans="1:10" s="8" customFormat="1" ht="15.75" customHeight="1">
      <c r="A35" s="69" t="s">
        <v>352</v>
      </c>
      <c r="B35" s="56" t="s">
        <v>286</v>
      </c>
      <c r="C35" s="70"/>
      <c r="D35" s="71"/>
      <c r="E35" s="59">
        <v>58</v>
      </c>
      <c r="F35" s="147"/>
      <c r="G35" s="146"/>
      <c r="H35" s="72"/>
      <c r="I35" s="7"/>
      <c r="J35" s="7"/>
    </row>
    <row r="36" spans="1:10" s="8" customFormat="1" ht="15.75" customHeight="1">
      <c r="A36" s="83"/>
      <c r="B36" s="56" t="s">
        <v>353</v>
      </c>
      <c r="C36" s="70"/>
      <c r="D36" s="71"/>
      <c r="E36" s="59">
        <v>59</v>
      </c>
      <c r="F36" s="147"/>
      <c r="G36" s="146"/>
      <c r="H36" s="72"/>
      <c r="I36" s="7"/>
      <c r="J36" s="7"/>
    </row>
    <row r="37" spans="1:8" ht="15.75" customHeight="1" thickBot="1">
      <c r="A37" s="148" t="s">
        <v>354</v>
      </c>
      <c r="B37" s="56" t="s">
        <v>355</v>
      </c>
      <c r="C37" s="73">
        <f>SUM(C31:C33)</f>
        <v>1428.7564539999998</v>
      </c>
      <c r="D37" s="149" t="s">
        <v>354</v>
      </c>
      <c r="E37" s="59">
        <v>60</v>
      </c>
      <c r="F37" s="150">
        <f>SUM(F31:F33)</f>
        <v>1428.756454</v>
      </c>
      <c r="G37" s="151">
        <f>SUM(G31:G33)</f>
        <v>1428.756454</v>
      </c>
      <c r="H37" s="74"/>
    </row>
    <row r="38" spans="1:8" ht="24" customHeight="1">
      <c r="A38" s="206" t="s">
        <v>356</v>
      </c>
      <c r="B38" s="207"/>
      <c r="C38" s="207"/>
      <c r="D38" s="207"/>
      <c r="E38" s="207"/>
      <c r="F38" s="207"/>
      <c r="G38" s="208"/>
      <c r="H38" s="207"/>
    </row>
  </sheetData>
  <sheetProtection/>
  <mergeCells count="4">
    <mergeCell ref="A38:H38"/>
    <mergeCell ref="A2:H2"/>
    <mergeCell ref="A5:C5"/>
    <mergeCell ref="D5:H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E11" sqref="E11"/>
    </sheetView>
  </sheetViews>
  <sheetFormatPr defaultColWidth="9.00390625" defaultRowHeight="14.25"/>
  <cols>
    <col min="1" max="1" width="4.625" style="36" customWidth="1"/>
    <col min="2" max="2" width="6.125" style="36" customWidth="1"/>
    <col min="3" max="3" width="31.625" style="36" customWidth="1"/>
    <col min="4" max="6" width="32.625" style="36" customWidth="1"/>
    <col min="7" max="16384" width="9.00390625" style="36" customWidth="1"/>
  </cols>
  <sheetData>
    <row r="1" spans="1:6" s="25" customFormat="1" ht="30" customHeight="1">
      <c r="A1" s="224" t="s">
        <v>357</v>
      </c>
      <c r="B1" s="224"/>
      <c r="C1" s="224"/>
      <c r="D1" s="224"/>
      <c r="E1" s="224"/>
      <c r="F1" s="224"/>
    </row>
    <row r="2" spans="1:6" s="27" customFormat="1" ht="10.5" customHeight="1">
      <c r="A2" s="26"/>
      <c r="B2" s="26"/>
      <c r="C2" s="26"/>
      <c r="F2" s="47" t="s">
        <v>358</v>
      </c>
    </row>
    <row r="3" spans="1:6" s="27" customFormat="1" ht="15" customHeight="1" thickBot="1">
      <c r="A3" s="6" t="s">
        <v>290</v>
      </c>
      <c r="B3" s="26"/>
      <c r="C3" s="26"/>
      <c r="D3" s="37"/>
      <c r="E3" s="37"/>
      <c r="F3" s="47" t="s">
        <v>291</v>
      </c>
    </row>
    <row r="4" spans="1:6" s="28" customFormat="1" ht="20.25" customHeight="1">
      <c r="A4" s="225" t="s">
        <v>359</v>
      </c>
      <c r="B4" s="226"/>
      <c r="C4" s="226"/>
      <c r="D4" s="215" t="s">
        <v>360</v>
      </c>
      <c r="E4" s="218" t="s">
        <v>361</v>
      </c>
      <c r="F4" s="221" t="s">
        <v>40</v>
      </c>
    </row>
    <row r="5" spans="1:6" s="28" customFormat="1" ht="24.75" customHeight="1">
      <c r="A5" s="227" t="s">
        <v>296</v>
      </c>
      <c r="B5" s="228"/>
      <c r="C5" s="228" t="s">
        <v>37</v>
      </c>
      <c r="D5" s="216"/>
      <c r="E5" s="219"/>
      <c r="F5" s="222"/>
    </row>
    <row r="6" spans="1:6" s="28" customFormat="1" ht="18" customHeight="1">
      <c r="A6" s="227"/>
      <c r="B6" s="228"/>
      <c r="C6" s="228"/>
      <c r="D6" s="216"/>
      <c r="E6" s="219"/>
      <c r="F6" s="222"/>
    </row>
    <row r="7" spans="1:6" s="28" customFormat="1" ht="22.5" customHeight="1">
      <c r="A7" s="227"/>
      <c r="B7" s="228"/>
      <c r="C7" s="228"/>
      <c r="D7" s="217"/>
      <c r="E7" s="220"/>
      <c r="F7" s="223"/>
    </row>
    <row r="8" spans="1:6" s="28" customFormat="1" ht="22.5" customHeight="1">
      <c r="A8" s="232" t="s">
        <v>362</v>
      </c>
      <c r="B8" s="233"/>
      <c r="C8" s="234"/>
      <c r="D8" s="29">
        <v>1</v>
      </c>
      <c r="E8" s="29">
        <v>2</v>
      </c>
      <c r="F8" s="30">
        <v>3</v>
      </c>
    </row>
    <row r="9" spans="1:6" s="28" customFormat="1" ht="21" customHeight="1">
      <c r="A9" s="229" t="s">
        <v>44</v>
      </c>
      <c r="B9" s="230"/>
      <c r="C9" s="231"/>
      <c r="D9" s="153">
        <f>E9+F9</f>
        <v>1428.7564539999998</v>
      </c>
      <c r="E9" s="153">
        <f>E10+E14+E18+E22</f>
        <v>906.8277479999999</v>
      </c>
      <c r="F9" s="160">
        <f>F10+F14+F18+F22</f>
        <v>521.928706</v>
      </c>
    </row>
    <row r="10" spans="1:6" s="28" customFormat="1" ht="21" customHeight="1">
      <c r="A10" s="166">
        <v>201</v>
      </c>
      <c r="B10" s="167"/>
      <c r="C10" s="129" t="s">
        <v>299</v>
      </c>
      <c r="D10" s="153">
        <f aca="true" t="shared" si="0" ref="D10:D24">E10+F10</f>
        <v>1317.839224</v>
      </c>
      <c r="E10" s="153">
        <f>E11</f>
        <v>810.337718</v>
      </c>
      <c r="F10" s="154">
        <f>F11</f>
        <v>507.501506</v>
      </c>
    </row>
    <row r="11" spans="1:6" s="28" customFormat="1" ht="21" customHeight="1">
      <c r="A11" s="166">
        <v>20129</v>
      </c>
      <c r="B11" s="167"/>
      <c r="C11" s="129" t="s">
        <v>300</v>
      </c>
      <c r="D11" s="153">
        <f t="shared" si="0"/>
        <v>1317.839224</v>
      </c>
      <c r="E11" s="153">
        <f>SUM(E12:E13)</f>
        <v>810.337718</v>
      </c>
      <c r="F11" s="154">
        <f>SUM(F12:F13)</f>
        <v>507.501506</v>
      </c>
    </row>
    <row r="12" spans="1:6" s="28" customFormat="1" ht="21" customHeight="1">
      <c r="A12" s="172">
        <v>2012901</v>
      </c>
      <c r="B12" s="173"/>
      <c r="C12" s="134" t="s">
        <v>301</v>
      </c>
      <c r="D12" s="152">
        <f t="shared" si="0"/>
        <v>818.167718</v>
      </c>
      <c r="E12" s="152">
        <v>810.337718</v>
      </c>
      <c r="F12" s="155">
        <v>7.83</v>
      </c>
    </row>
    <row r="13" spans="1:6" s="28" customFormat="1" ht="21" customHeight="1">
      <c r="A13" s="172">
        <v>2012902</v>
      </c>
      <c r="B13" s="173"/>
      <c r="C13" s="134" t="s">
        <v>302</v>
      </c>
      <c r="D13" s="152">
        <f t="shared" si="0"/>
        <v>499.671506</v>
      </c>
      <c r="E13" s="152"/>
      <c r="F13" s="155">
        <v>499.671506</v>
      </c>
    </row>
    <row r="14" spans="1:6" s="28" customFormat="1" ht="21" customHeight="1">
      <c r="A14" s="166">
        <v>208</v>
      </c>
      <c r="B14" s="167"/>
      <c r="C14" s="129" t="s">
        <v>303</v>
      </c>
      <c r="D14" s="153">
        <f t="shared" si="0"/>
        <v>59.67</v>
      </c>
      <c r="E14" s="153">
        <f>E15</f>
        <v>56.67</v>
      </c>
      <c r="F14" s="154">
        <f>F15</f>
        <v>3</v>
      </c>
    </row>
    <row r="15" spans="1:6" s="28" customFormat="1" ht="21" customHeight="1">
      <c r="A15" s="166">
        <v>20805</v>
      </c>
      <c r="B15" s="167"/>
      <c r="C15" s="129" t="s">
        <v>304</v>
      </c>
      <c r="D15" s="153">
        <f t="shared" si="0"/>
        <v>59.67</v>
      </c>
      <c r="E15" s="153">
        <f>SUM(E16:E17)</f>
        <v>56.67</v>
      </c>
      <c r="F15" s="154">
        <f>SUM(F16:F17)</f>
        <v>3</v>
      </c>
    </row>
    <row r="16" spans="1:6" s="28" customFormat="1" ht="21" customHeight="1">
      <c r="A16" s="172">
        <v>2080503</v>
      </c>
      <c r="B16" s="173"/>
      <c r="C16" s="134" t="s">
        <v>305</v>
      </c>
      <c r="D16" s="152">
        <f t="shared" si="0"/>
        <v>3</v>
      </c>
      <c r="E16" s="152"/>
      <c r="F16" s="155">
        <v>3</v>
      </c>
    </row>
    <row r="17" spans="1:6" s="28" customFormat="1" ht="28.5" customHeight="1">
      <c r="A17" s="172">
        <v>2080505</v>
      </c>
      <c r="B17" s="173"/>
      <c r="C17" s="134" t="s">
        <v>313</v>
      </c>
      <c r="D17" s="152">
        <f t="shared" si="0"/>
        <v>56.67</v>
      </c>
      <c r="E17" s="152">
        <v>56.67</v>
      </c>
      <c r="F17" s="155"/>
    </row>
    <row r="18" spans="1:6" s="28" customFormat="1" ht="21" customHeight="1">
      <c r="A18" s="166">
        <v>210</v>
      </c>
      <c r="B18" s="167"/>
      <c r="C18" s="129" t="s">
        <v>306</v>
      </c>
      <c r="D18" s="153">
        <f t="shared" si="0"/>
        <v>40.65223</v>
      </c>
      <c r="E18" s="153">
        <f>E19</f>
        <v>39.82003</v>
      </c>
      <c r="F18" s="154">
        <f>F19</f>
        <v>0.8322</v>
      </c>
    </row>
    <row r="19" spans="1:6" s="28" customFormat="1" ht="21" customHeight="1">
      <c r="A19" s="166">
        <v>21011</v>
      </c>
      <c r="B19" s="167"/>
      <c r="C19" s="129" t="s">
        <v>312</v>
      </c>
      <c r="D19" s="153">
        <f t="shared" si="0"/>
        <v>40.65223</v>
      </c>
      <c r="E19" s="153">
        <f>SUM(E20:E21)</f>
        <v>39.82003</v>
      </c>
      <c r="F19" s="154">
        <f>SUM(F20:F21)</f>
        <v>0.8322</v>
      </c>
    </row>
    <row r="20" spans="1:6" s="28" customFormat="1" ht="21" customHeight="1">
      <c r="A20" s="172">
        <v>2101101</v>
      </c>
      <c r="B20" s="173"/>
      <c r="C20" s="134" t="s">
        <v>307</v>
      </c>
      <c r="D20" s="152">
        <f t="shared" si="0"/>
        <v>39.82003</v>
      </c>
      <c r="E20" s="152">
        <v>39.82003</v>
      </c>
      <c r="F20" s="155"/>
    </row>
    <row r="21" spans="1:6" s="28" customFormat="1" ht="21" customHeight="1">
      <c r="A21" s="172">
        <v>2101199</v>
      </c>
      <c r="B21" s="173"/>
      <c r="C21" s="134" t="s">
        <v>314</v>
      </c>
      <c r="D21" s="152">
        <f t="shared" si="0"/>
        <v>0.8322</v>
      </c>
      <c r="E21" s="152"/>
      <c r="F21" s="155">
        <v>0.8322</v>
      </c>
    </row>
    <row r="22" spans="1:6" s="33" customFormat="1" ht="21" customHeight="1">
      <c r="A22" s="166">
        <v>221</v>
      </c>
      <c r="B22" s="167"/>
      <c r="C22" s="135" t="s">
        <v>308</v>
      </c>
      <c r="D22" s="153">
        <f t="shared" si="0"/>
        <v>10.595</v>
      </c>
      <c r="E22" s="156"/>
      <c r="F22" s="154">
        <f>F23</f>
        <v>10.595</v>
      </c>
    </row>
    <row r="23" spans="1:6" s="33" customFormat="1" ht="21" customHeight="1">
      <c r="A23" s="166">
        <v>22102</v>
      </c>
      <c r="B23" s="167"/>
      <c r="C23" s="135" t="s">
        <v>309</v>
      </c>
      <c r="D23" s="153">
        <f t="shared" si="0"/>
        <v>10.595</v>
      </c>
      <c r="E23" s="156"/>
      <c r="F23" s="154">
        <f>SUM(F24)</f>
        <v>10.595</v>
      </c>
    </row>
    <row r="24" spans="1:6" s="33" customFormat="1" ht="21" customHeight="1" thickBot="1">
      <c r="A24" s="168">
        <v>2210203</v>
      </c>
      <c r="B24" s="169"/>
      <c r="C24" s="34" t="s">
        <v>310</v>
      </c>
      <c r="D24" s="157">
        <f t="shared" si="0"/>
        <v>10.595</v>
      </c>
      <c r="E24" s="158"/>
      <c r="F24" s="159">
        <v>10.595</v>
      </c>
    </row>
    <row r="25" spans="1:6" ht="32.25" customHeight="1">
      <c r="A25" s="213" t="s">
        <v>363</v>
      </c>
      <c r="B25" s="214"/>
      <c r="C25" s="214"/>
      <c r="D25" s="214"/>
      <c r="E25" s="214"/>
      <c r="F25" s="214"/>
    </row>
    <row r="26" ht="14.25">
      <c r="A26" s="35"/>
    </row>
    <row r="27" ht="14.25">
      <c r="A27" s="35"/>
    </row>
    <row r="28" ht="14.25">
      <c r="A28" s="35"/>
    </row>
    <row r="29" ht="14.25">
      <c r="A29" s="35"/>
    </row>
  </sheetData>
  <sheetProtection/>
  <mergeCells count="25">
    <mergeCell ref="F4:F7"/>
    <mergeCell ref="A1:F1"/>
    <mergeCell ref="A4:C4"/>
    <mergeCell ref="A5:B7"/>
    <mergeCell ref="C5:C7"/>
    <mergeCell ref="A13:B13"/>
    <mergeCell ref="A10:B10"/>
    <mergeCell ref="D4:D7"/>
    <mergeCell ref="E4:E7"/>
    <mergeCell ref="A9:C9"/>
    <mergeCell ref="A11:B11"/>
    <mergeCell ref="A12:B12"/>
    <mergeCell ref="A8:C8"/>
    <mergeCell ref="A14:B14"/>
    <mergeCell ref="A15:B15"/>
    <mergeCell ref="A16:B16"/>
    <mergeCell ref="A17:B17"/>
    <mergeCell ref="A18:B18"/>
    <mergeCell ref="A19:B19"/>
    <mergeCell ref="A20:B20"/>
    <mergeCell ref="A21:B21"/>
    <mergeCell ref="A22:B22"/>
    <mergeCell ref="A23:B23"/>
    <mergeCell ref="A24:B24"/>
    <mergeCell ref="A25:F2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I35" sqref="I35"/>
    </sheetView>
  </sheetViews>
  <sheetFormatPr defaultColWidth="9.00390625" defaultRowHeight="14.25"/>
  <cols>
    <col min="1" max="1" width="8.00390625" style="87" bestFit="1" customWidth="1"/>
    <col min="2" max="2" width="26.875" style="87" customWidth="1"/>
    <col min="3" max="3" width="12.625" style="87" customWidth="1"/>
    <col min="4" max="4" width="8.00390625" style="87" customWidth="1"/>
    <col min="5" max="5" width="19.00390625" style="87" bestFit="1" customWidth="1"/>
    <col min="6" max="6" width="12.625" style="87" customWidth="1"/>
    <col min="7" max="7" width="8.00390625" style="87" customWidth="1"/>
    <col min="8" max="8" width="22.625" style="87" bestFit="1" customWidth="1"/>
    <col min="9" max="9" width="12.625" style="87" customWidth="1"/>
    <col min="10" max="10" width="8.50390625" style="87" customWidth="1"/>
    <col min="11" max="16384" width="9.00390625" style="87" customWidth="1"/>
  </cols>
  <sheetData>
    <row r="1" spans="1:9" ht="20.25">
      <c r="A1" s="240" t="s">
        <v>256</v>
      </c>
      <c r="B1" s="240"/>
      <c r="C1" s="240"/>
      <c r="D1" s="240"/>
      <c r="E1" s="240"/>
      <c r="F1" s="240"/>
      <c r="G1" s="240"/>
      <c r="H1" s="240"/>
      <c r="I1" s="240"/>
    </row>
    <row r="2" spans="1:9" s="88" customFormat="1" ht="20.25" customHeight="1">
      <c r="A2" s="97"/>
      <c r="B2" s="97"/>
      <c r="C2" s="97"/>
      <c r="D2" s="98"/>
      <c r="E2" s="98"/>
      <c r="F2" s="98"/>
      <c r="G2" s="98"/>
      <c r="H2" s="98"/>
      <c r="I2" s="99" t="s">
        <v>251</v>
      </c>
    </row>
    <row r="3" spans="1:9" s="89" customFormat="1" ht="15" customHeight="1" thickBot="1">
      <c r="A3" s="100" t="s">
        <v>82</v>
      </c>
      <c r="B3" s="161" t="s">
        <v>364</v>
      </c>
      <c r="C3" s="100"/>
      <c r="D3" s="100"/>
      <c r="E3" s="100"/>
      <c r="F3" s="100"/>
      <c r="G3" s="100"/>
      <c r="H3" s="100"/>
      <c r="I3" s="101" t="s">
        <v>252</v>
      </c>
    </row>
    <row r="4" spans="1:9" s="90" customFormat="1" ht="15" customHeight="1">
      <c r="A4" s="241" t="s">
        <v>83</v>
      </c>
      <c r="B4" s="242" t="s">
        <v>84</v>
      </c>
      <c r="C4" s="242" t="s">
        <v>84</v>
      </c>
      <c r="D4" s="242" t="s">
        <v>85</v>
      </c>
      <c r="E4" s="242" t="s">
        <v>84</v>
      </c>
      <c r="F4" s="242" t="s">
        <v>84</v>
      </c>
      <c r="G4" s="242" t="s">
        <v>84</v>
      </c>
      <c r="H4" s="242" t="s">
        <v>84</v>
      </c>
      <c r="I4" s="243" t="s">
        <v>84</v>
      </c>
    </row>
    <row r="5" spans="1:9" s="90" customFormat="1" ht="15" customHeight="1">
      <c r="A5" s="244" t="s">
        <v>253</v>
      </c>
      <c r="B5" s="235" t="s">
        <v>37</v>
      </c>
      <c r="C5" s="235" t="s">
        <v>86</v>
      </c>
      <c r="D5" s="235" t="s">
        <v>253</v>
      </c>
      <c r="E5" s="235" t="s">
        <v>37</v>
      </c>
      <c r="F5" s="235" t="s">
        <v>86</v>
      </c>
      <c r="G5" s="235" t="s">
        <v>253</v>
      </c>
      <c r="H5" s="235" t="s">
        <v>37</v>
      </c>
      <c r="I5" s="236" t="s">
        <v>86</v>
      </c>
    </row>
    <row r="6" spans="1:9" s="90" customFormat="1" ht="15" customHeight="1">
      <c r="A6" s="244" t="s">
        <v>84</v>
      </c>
      <c r="B6" s="235" t="s">
        <v>84</v>
      </c>
      <c r="C6" s="235" t="s">
        <v>84</v>
      </c>
      <c r="D6" s="235" t="s">
        <v>84</v>
      </c>
      <c r="E6" s="235" t="s">
        <v>84</v>
      </c>
      <c r="F6" s="235" t="s">
        <v>84</v>
      </c>
      <c r="G6" s="235" t="s">
        <v>84</v>
      </c>
      <c r="H6" s="235" t="s">
        <v>84</v>
      </c>
      <c r="I6" s="236" t="s">
        <v>84</v>
      </c>
    </row>
    <row r="7" spans="1:9" s="90" customFormat="1" ht="13.5" customHeight="1">
      <c r="A7" s="91" t="s">
        <v>87</v>
      </c>
      <c r="B7" s="92" t="s">
        <v>88</v>
      </c>
      <c r="C7" s="93">
        <f>SUM(C8:C16)</f>
        <v>581.2</v>
      </c>
      <c r="D7" s="92" t="s">
        <v>89</v>
      </c>
      <c r="E7" s="92" t="s">
        <v>90</v>
      </c>
      <c r="F7" s="93">
        <f>SUM(F8:F34)</f>
        <v>107.769948</v>
      </c>
      <c r="G7" s="92" t="s">
        <v>91</v>
      </c>
      <c r="H7" s="92" t="s">
        <v>92</v>
      </c>
      <c r="I7" s="94">
        <f>SUM(I8:I32)</f>
        <v>10.21056</v>
      </c>
    </row>
    <row r="8" spans="1:9" s="90" customFormat="1" ht="13.5" customHeight="1">
      <c r="A8" s="91" t="s">
        <v>93</v>
      </c>
      <c r="B8" s="92" t="s">
        <v>94</v>
      </c>
      <c r="C8" s="93">
        <v>311.516773</v>
      </c>
      <c r="D8" s="92" t="s">
        <v>95</v>
      </c>
      <c r="E8" s="92" t="s">
        <v>96</v>
      </c>
      <c r="F8" s="93">
        <v>8.070527</v>
      </c>
      <c r="G8" s="92" t="s">
        <v>97</v>
      </c>
      <c r="H8" s="92" t="s">
        <v>98</v>
      </c>
      <c r="I8" s="94"/>
    </row>
    <row r="9" spans="1:9" s="90" customFormat="1" ht="13.5" customHeight="1">
      <c r="A9" s="91" t="s">
        <v>99</v>
      </c>
      <c r="B9" s="92" t="s">
        <v>100</v>
      </c>
      <c r="C9" s="93">
        <v>189.434367</v>
      </c>
      <c r="D9" s="92" t="s">
        <v>101</v>
      </c>
      <c r="E9" s="92" t="s">
        <v>102</v>
      </c>
      <c r="F9" s="93">
        <v>1.375</v>
      </c>
      <c r="G9" s="92" t="s">
        <v>103</v>
      </c>
      <c r="H9" s="92" t="s">
        <v>104</v>
      </c>
      <c r="I9" s="94">
        <v>10.21056</v>
      </c>
    </row>
    <row r="10" spans="1:9" s="90" customFormat="1" ht="13.5" customHeight="1">
      <c r="A10" s="91" t="s">
        <v>105</v>
      </c>
      <c r="B10" s="92" t="s">
        <v>106</v>
      </c>
      <c r="C10" s="93">
        <v>9.4467</v>
      </c>
      <c r="D10" s="92" t="s">
        <v>107</v>
      </c>
      <c r="E10" s="92" t="s">
        <v>108</v>
      </c>
      <c r="F10" s="93"/>
      <c r="G10" s="92" t="s">
        <v>109</v>
      </c>
      <c r="H10" s="92" t="s">
        <v>110</v>
      </c>
      <c r="I10" s="94"/>
    </row>
    <row r="11" spans="1:9" s="90" customFormat="1" ht="13.5" customHeight="1">
      <c r="A11" s="91" t="s">
        <v>111</v>
      </c>
      <c r="B11" s="92" t="s">
        <v>112</v>
      </c>
      <c r="C11" s="93"/>
      <c r="D11" s="92" t="s">
        <v>113</v>
      </c>
      <c r="E11" s="92" t="s">
        <v>114</v>
      </c>
      <c r="F11" s="93"/>
      <c r="G11" s="92" t="s">
        <v>115</v>
      </c>
      <c r="H11" s="92" t="s">
        <v>116</v>
      </c>
      <c r="I11" s="94"/>
    </row>
    <row r="12" spans="1:9" s="90" customFormat="1" ht="13.5" customHeight="1">
      <c r="A12" s="91" t="s">
        <v>117</v>
      </c>
      <c r="B12" s="92" t="s">
        <v>118</v>
      </c>
      <c r="C12" s="93"/>
      <c r="D12" s="92" t="s">
        <v>119</v>
      </c>
      <c r="E12" s="92" t="s">
        <v>120</v>
      </c>
      <c r="F12" s="93"/>
      <c r="G12" s="92" t="s">
        <v>121</v>
      </c>
      <c r="H12" s="92" t="s">
        <v>122</v>
      </c>
      <c r="I12" s="94"/>
    </row>
    <row r="13" spans="1:9" s="90" customFormat="1" ht="13.5" customHeight="1">
      <c r="A13" s="91" t="s">
        <v>123</v>
      </c>
      <c r="B13" s="92" t="s">
        <v>124</v>
      </c>
      <c r="C13" s="93"/>
      <c r="D13" s="92" t="s">
        <v>125</v>
      </c>
      <c r="E13" s="92" t="s">
        <v>126</v>
      </c>
      <c r="F13" s="93">
        <v>3.88256</v>
      </c>
      <c r="G13" s="92" t="s">
        <v>127</v>
      </c>
      <c r="H13" s="92" t="s">
        <v>128</v>
      </c>
      <c r="I13" s="94"/>
    </row>
    <row r="14" spans="1:9" s="90" customFormat="1" ht="13.5" customHeight="1">
      <c r="A14" s="91" t="s">
        <v>129</v>
      </c>
      <c r="B14" s="92" t="s">
        <v>130</v>
      </c>
      <c r="C14" s="93">
        <v>70.80216</v>
      </c>
      <c r="D14" s="92" t="s">
        <v>131</v>
      </c>
      <c r="E14" s="92" t="s">
        <v>132</v>
      </c>
      <c r="F14" s="93">
        <v>7.001616</v>
      </c>
      <c r="G14" s="92" t="s">
        <v>133</v>
      </c>
      <c r="H14" s="92" t="s">
        <v>134</v>
      </c>
      <c r="I14" s="94"/>
    </row>
    <row r="15" spans="1:9" s="90" customFormat="1" ht="13.5" customHeight="1">
      <c r="A15" s="91" t="s">
        <v>135</v>
      </c>
      <c r="B15" s="92" t="s">
        <v>136</v>
      </c>
      <c r="C15" s="93"/>
      <c r="D15" s="92" t="s">
        <v>137</v>
      </c>
      <c r="E15" s="92" t="s">
        <v>138</v>
      </c>
      <c r="F15" s="93">
        <v>5.19912</v>
      </c>
      <c r="G15" s="92" t="s">
        <v>139</v>
      </c>
      <c r="H15" s="92" t="s">
        <v>140</v>
      </c>
      <c r="I15" s="94"/>
    </row>
    <row r="16" spans="1:9" s="90" customFormat="1" ht="13.5" customHeight="1">
      <c r="A16" s="91" t="s">
        <v>141</v>
      </c>
      <c r="B16" s="92" t="s">
        <v>142</v>
      </c>
      <c r="C16" s="93"/>
      <c r="D16" s="92" t="s">
        <v>143</v>
      </c>
      <c r="E16" s="92" t="s">
        <v>144</v>
      </c>
      <c r="F16" s="93"/>
      <c r="G16" s="92" t="s">
        <v>145</v>
      </c>
      <c r="H16" s="92" t="s">
        <v>146</v>
      </c>
      <c r="I16" s="94"/>
    </row>
    <row r="17" spans="1:9" s="90" customFormat="1" ht="13.5" customHeight="1">
      <c r="A17" s="91" t="s">
        <v>147</v>
      </c>
      <c r="B17" s="92" t="s">
        <v>148</v>
      </c>
      <c r="C17" s="93">
        <f>SUM(C18:C33)</f>
        <v>207.64724</v>
      </c>
      <c r="D17" s="92" t="s">
        <v>149</v>
      </c>
      <c r="E17" s="92" t="s">
        <v>150</v>
      </c>
      <c r="F17" s="93">
        <v>18.89123</v>
      </c>
      <c r="G17" s="92" t="s">
        <v>151</v>
      </c>
      <c r="H17" s="92" t="s">
        <v>152</v>
      </c>
      <c r="I17" s="94"/>
    </row>
    <row r="18" spans="1:9" s="90" customFormat="1" ht="13.5" customHeight="1">
      <c r="A18" s="91" t="s">
        <v>153</v>
      </c>
      <c r="B18" s="92" t="s">
        <v>154</v>
      </c>
      <c r="C18" s="93"/>
      <c r="D18" s="92" t="s">
        <v>155</v>
      </c>
      <c r="E18" s="92" t="s">
        <v>156</v>
      </c>
      <c r="F18" s="93"/>
      <c r="G18" s="92" t="s">
        <v>157</v>
      </c>
      <c r="H18" s="92" t="s">
        <v>158</v>
      </c>
      <c r="I18" s="94"/>
    </row>
    <row r="19" spans="1:9" s="90" customFormat="1" ht="13.5" customHeight="1">
      <c r="A19" s="91" t="s">
        <v>159</v>
      </c>
      <c r="B19" s="92" t="s">
        <v>160</v>
      </c>
      <c r="C19" s="93">
        <v>110.67721</v>
      </c>
      <c r="D19" s="92" t="s">
        <v>161</v>
      </c>
      <c r="E19" s="92" t="s">
        <v>162</v>
      </c>
      <c r="F19" s="93">
        <v>0.48</v>
      </c>
      <c r="G19" s="92" t="s">
        <v>163</v>
      </c>
      <c r="H19" s="92" t="s">
        <v>164</v>
      </c>
      <c r="I19" s="94"/>
    </row>
    <row r="20" spans="1:9" s="90" customFormat="1" ht="13.5" customHeight="1">
      <c r="A20" s="91" t="s">
        <v>165</v>
      </c>
      <c r="B20" s="92" t="s">
        <v>166</v>
      </c>
      <c r="C20" s="93"/>
      <c r="D20" s="92" t="s">
        <v>167</v>
      </c>
      <c r="E20" s="92" t="s">
        <v>168</v>
      </c>
      <c r="F20" s="93"/>
      <c r="G20" s="92" t="s">
        <v>169</v>
      </c>
      <c r="H20" s="92" t="s">
        <v>170</v>
      </c>
      <c r="I20" s="94"/>
    </row>
    <row r="21" spans="1:9" s="90" customFormat="1" ht="13.5" customHeight="1">
      <c r="A21" s="91" t="s">
        <v>171</v>
      </c>
      <c r="B21" s="92" t="s">
        <v>172</v>
      </c>
      <c r="C21" s="93"/>
      <c r="D21" s="92" t="s">
        <v>173</v>
      </c>
      <c r="E21" s="92" t="s">
        <v>174</v>
      </c>
      <c r="F21" s="93">
        <v>8.1142</v>
      </c>
      <c r="G21" s="92" t="s">
        <v>175</v>
      </c>
      <c r="H21" s="92" t="s">
        <v>176</v>
      </c>
      <c r="I21" s="94"/>
    </row>
    <row r="22" spans="1:9" s="90" customFormat="1" ht="13.5" customHeight="1">
      <c r="A22" s="91" t="s">
        <v>177</v>
      </c>
      <c r="B22" s="92" t="s">
        <v>178</v>
      </c>
      <c r="C22" s="93"/>
      <c r="D22" s="92" t="s">
        <v>179</v>
      </c>
      <c r="E22" s="92" t="s">
        <v>180</v>
      </c>
      <c r="F22" s="93">
        <v>0.7502</v>
      </c>
      <c r="G22" s="92" t="s">
        <v>181</v>
      </c>
      <c r="H22" s="92" t="s">
        <v>182</v>
      </c>
      <c r="I22" s="94"/>
    </row>
    <row r="23" spans="1:9" s="90" customFormat="1" ht="13.5" customHeight="1">
      <c r="A23" s="91" t="s">
        <v>183</v>
      </c>
      <c r="B23" s="92" t="s">
        <v>184</v>
      </c>
      <c r="C23" s="93"/>
      <c r="D23" s="92" t="s">
        <v>185</v>
      </c>
      <c r="E23" s="92" t="s">
        <v>186</v>
      </c>
      <c r="F23" s="93">
        <v>1.3731</v>
      </c>
      <c r="G23" s="92" t="s">
        <v>187</v>
      </c>
      <c r="H23" s="92" t="s">
        <v>188</v>
      </c>
      <c r="I23" s="94"/>
    </row>
    <row r="24" spans="1:9" s="90" customFormat="1" ht="13.5" customHeight="1">
      <c r="A24" s="91" t="s">
        <v>189</v>
      </c>
      <c r="B24" s="92" t="s">
        <v>190</v>
      </c>
      <c r="C24" s="93">
        <v>39.82003</v>
      </c>
      <c r="D24" s="92" t="s">
        <v>191</v>
      </c>
      <c r="E24" s="92" t="s">
        <v>192</v>
      </c>
      <c r="F24" s="93"/>
      <c r="G24" s="92" t="s">
        <v>193</v>
      </c>
      <c r="H24" s="92" t="s">
        <v>194</v>
      </c>
      <c r="I24" s="94"/>
    </row>
    <row r="25" spans="1:9" s="90" customFormat="1" ht="13.5" customHeight="1">
      <c r="A25" s="91" t="s">
        <v>195</v>
      </c>
      <c r="B25" s="92" t="s">
        <v>196</v>
      </c>
      <c r="C25" s="93"/>
      <c r="D25" s="92" t="s">
        <v>197</v>
      </c>
      <c r="E25" s="92" t="s">
        <v>198</v>
      </c>
      <c r="F25" s="93"/>
      <c r="G25" s="92" t="s">
        <v>199</v>
      </c>
      <c r="H25" s="92" t="s">
        <v>200</v>
      </c>
      <c r="I25" s="94"/>
    </row>
    <row r="26" spans="1:9" s="90" customFormat="1" ht="13.5" customHeight="1">
      <c r="A26" s="91" t="s">
        <v>201</v>
      </c>
      <c r="B26" s="92" t="s">
        <v>202</v>
      </c>
      <c r="C26" s="93"/>
      <c r="D26" s="92" t="s">
        <v>203</v>
      </c>
      <c r="E26" s="92" t="s">
        <v>204</v>
      </c>
      <c r="F26" s="93"/>
      <c r="G26" s="92" t="s">
        <v>205</v>
      </c>
      <c r="H26" s="92" t="s">
        <v>206</v>
      </c>
      <c r="I26" s="94"/>
    </row>
    <row r="27" spans="1:9" s="90" customFormat="1" ht="13.5" customHeight="1">
      <c r="A27" s="91" t="s">
        <v>207</v>
      </c>
      <c r="B27" s="92" t="s">
        <v>208</v>
      </c>
      <c r="C27" s="93"/>
      <c r="D27" s="92" t="s">
        <v>209</v>
      </c>
      <c r="E27" s="92" t="s">
        <v>210</v>
      </c>
      <c r="F27" s="93"/>
      <c r="G27" s="92" t="s">
        <v>211</v>
      </c>
      <c r="H27" s="92" t="s">
        <v>212</v>
      </c>
      <c r="I27" s="94"/>
    </row>
    <row r="28" spans="1:9" s="90" customFormat="1" ht="13.5" customHeight="1">
      <c r="A28" s="91" t="s">
        <v>213</v>
      </c>
      <c r="B28" s="92" t="s">
        <v>214</v>
      </c>
      <c r="C28" s="93">
        <v>57.15</v>
      </c>
      <c r="D28" s="92" t="s">
        <v>215</v>
      </c>
      <c r="E28" s="92" t="s">
        <v>216</v>
      </c>
      <c r="F28" s="93"/>
      <c r="G28" s="92" t="s">
        <v>217</v>
      </c>
      <c r="H28" s="92" t="s">
        <v>218</v>
      </c>
      <c r="I28" s="94"/>
    </row>
    <row r="29" spans="1:9" s="90" customFormat="1" ht="13.5" customHeight="1">
      <c r="A29" s="91" t="s">
        <v>219</v>
      </c>
      <c r="B29" s="92" t="s">
        <v>220</v>
      </c>
      <c r="C29" s="93"/>
      <c r="D29" s="92" t="s">
        <v>221</v>
      </c>
      <c r="E29" s="92" t="s">
        <v>222</v>
      </c>
      <c r="F29" s="93">
        <v>10</v>
      </c>
      <c r="G29" s="92" t="s">
        <v>223</v>
      </c>
      <c r="H29" s="92" t="s">
        <v>224</v>
      </c>
      <c r="I29" s="94"/>
    </row>
    <row r="30" spans="1:9" s="90" customFormat="1" ht="13.5" customHeight="1">
      <c r="A30" s="91" t="s">
        <v>225</v>
      </c>
      <c r="B30" s="92" t="s">
        <v>226</v>
      </c>
      <c r="C30" s="93"/>
      <c r="D30" s="92" t="s">
        <v>227</v>
      </c>
      <c r="E30" s="92" t="s">
        <v>228</v>
      </c>
      <c r="F30" s="93"/>
      <c r="G30" s="92" t="s">
        <v>229</v>
      </c>
      <c r="H30" s="92" t="s">
        <v>230</v>
      </c>
      <c r="I30" s="94"/>
    </row>
    <row r="31" spans="1:9" s="90" customFormat="1" ht="13.5" customHeight="1">
      <c r="A31" s="91" t="s">
        <v>231</v>
      </c>
      <c r="B31" s="92" t="s">
        <v>232</v>
      </c>
      <c r="C31" s="93"/>
      <c r="D31" s="92" t="s">
        <v>233</v>
      </c>
      <c r="E31" s="92" t="s">
        <v>234</v>
      </c>
      <c r="F31" s="93">
        <v>2.477416</v>
      </c>
      <c r="G31" s="92" t="s">
        <v>235</v>
      </c>
      <c r="H31" s="92" t="s">
        <v>236</v>
      </c>
      <c r="I31" s="94"/>
    </row>
    <row r="32" spans="1:9" s="90" customFormat="1" ht="13.5" customHeight="1">
      <c r="A32" s="91" t="s">
        <v>237</v>
      </c>
      <c r="B32" s="92" t="s">
        <v>238</v>
      </c>
      <c r="C32" s="93"/>
      <c r="D32" s="92" t="s">
        <v>239</v>
      </c>
      <c r="E32" s="92" t="s">
        <v>240</v>
      </c>
      <c r="F32" s="93">
        <v>35.9457</v>
      </c>
      <c r="G32" s="92" t="s">
        <v>241</v>
      </c>
      <c r="H32" s="92" t="s">
        <v>242</v>
      </c>
      <c r="I32" s="94"/>
    </row>
    <row r="33" spans="1:9" s="90" customFormat="1" ht="13.5" customHeight="1">
      <c r="A33" s="91" t="s">
        <v>243</v>
      </c>
      <c r="B33" s="92" t="s">
        <v>244</v>
      </c>
      <c r="C33" s="93"/>
      <c r="D33" s="92" t="s">
        <v>245</v>
      </c>
      <c r="E33" s="92" t="s">
        <v>246</v>
      </c>
      <c r="F33" s="93"/>
      <c r="G33" s="92" t="s">
        <v>84</v>
      </c>
      <c r="H33" s="92" t="s">
        <v>84</v>
      </c>
      <c r="I33" s="94"/>
    </row>
    <row r="34" spans="1:9" s="90" customFormat="1" ht="13.5" customHeight="1">
      <c r="A34" s="91" t="s">
        <v>84</v>
      </c>
      <c r="B34" s="92" t="s">
        <v>84</v>
      </c>
      <c r="C34" s="93" t="s">
        <v>84</v>
      </c>
      <c r="D34" s="92" t="s">
        <v>247</v>
      </c>
      <c r="E34" s="92" t="s">
        <v>248</v>
      </c>
      <c r="F34" s="93">
        <v>4.209279</v>
      </c>
      <c r="G34" s="92" t="s">
        <v>84</v>
      </c>
      <c r="H34" s="92" t="s">
        <v>84</v>
      </c>
      <c r="I34" s="94"/>
    </row>
    <row r="35" spans="1:9" s="90" customFormat="1" ht="15" customHeight="1" thickBot="1">
      <c r="A35" s="237" t="s">
        <v>249</v>
      </c>
      <c r="B35" s="238" t="s">
        <v>84</v>
      </c>
      <c r="C35" s="95">
        <f>C7+C17</f>
        <v>788.84724</v>
      </c>
      <c r="D35" s="238" t="s">
        <v>250</v>
      </c>
      <c r="E35" s="238" t="s">
        <v>84</v>
      </c>
      <c r="F35" s="238" t="s">
        <v>84</v>
      </c>
      <c r="G35" s="238" t="s">
        <v>84</v>
      </c>
      <c r="H35" s="238" t="s">
        <v>84</v>
      </c>
      <c r="I35" s="96">
        <f>F7+I7</f>
        <v>117.980508</v>
      </c>
    </row>
    <row r="36" spans="1:9" ht="19.5" customHeight="1">
      <c r="A36" s="239" t="s">
        <v>254</v>
      </c>
      <c r="B36" s="239"/>
      <c r="C36" s="239"/>
      <c r="D36" s="239"/>
      <c r="E36" s="239"/>
      <c r="F36" s="239"/>
      <c r="G36" s="239"/>
      <c r="H36" s="239"/>
      <c r="I36" s="239"/>
    </row>
  </sheetData>
  <sheetProtection/>
  <mergeCells count="15">
    <mergeCell ref="A36:I36"/>
    <mergeCell ref="A1:I1"/>
    <mergeCell ref="A4:C4"/>
    <mergeCell ref="D4:I4"/>
    <mergeCell ref="A5:A6"/>
    <mergeCell ref="B5:B6"/>
    <mergeCell ref="C5:C6"/>
    <mergeCell ref="D5:D6"/>
    <mergeCell ref="E5:E6"/>
    <mergeCell ref="F5:F6"/>
    <mergeCell ref="G5:G6"/>
    <mergeCell ref="H5:H6"/>
    <mergeCell ref="I5:I6"/>
    <mergeCell ref="A35:B35"/>
    <mergeCell ref="D35:H35"/>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A9" sqref="A9:L9"/>
    </sheetView>
  </sheetViews>
  <sheetFormatPr defaultColWidth="9.00390625" defaultRowHeight="14.25"/>
  <cols>
    <col min="1" max="12" width="10.125" style="36" customWidth="1"/>
    <col min="13" max="16384" width="9.00390625" style="36" customWidth="1"/>
  </cols>
  <sheetData>
    <row r="1" spans="1:12" s="25" customFormat="1" ht="30" customHeight="1">
      <c r="A1" s="224" t="s">
        <v>259</v>
      </c>
      <c r="B1" s="224"/>
      <c r="C1" s="224"/>
      <c r="D1" s="224"/>
      <c r="E1" s="224"/>
      <c r="F1" s="224"/>
      <c r="G1" s="224"/>
      <c r="H1" s="224"/>
      <c r="I1" s="224"/>
      <c r="J1" s="224"/>
      <c r="K1" s="224"/>
      <c r="L1" s="224"/>
    </row>
    <row r="2" s="27" customFormat="1" ht="10.5" customHeight="1">
      <c r="L2" s="86" t="s">
        <v>79</v>
      </c>
    </row>
    <row r="3" spans="1:12" s="27" customFormat="1" ht="15" customHeight="1" thickBot="1">
      <c r="A3" s="6" t="s">
        <v>365</v>
      </c>
      <c r="B3" s="37"/>
      <c r="C3" s="37"/>
      <c r="D3" s="37"/>
      <c r="E3" s="37"/>
      <c r="F3" s="37"/>
      <c r="G3" s="37"/>
      <c r="H3" s="37"/>
      <c r="I3" s="37"/>
      <c r="J3" s="37"/>
      <c r="K3" s="48"/>
      <c r="L3" s="47" t="s">
        <v>45</v>
      </c>
    </row>
    <row r="4" spans="1:12" s="28" customFormat="1" ht="27.75" customHeight="1">
      <c r="A4" s="245" t="s">
        <v>258</v>
      </c>
      <c r="B4" s="246"/>
      <c r="C4" s="246"/>
      <c r="D4" s="246"/>
      <c r="E4" s="246"/>
      <c r="F4" s="247"/>
      <c r="G4" s="248" t="s">
        <v>4</v>
      </c>
      <c r="H4" s="246"/>
      <c r="I4" s="246"/>
      <c r="J4" s="246"/>
      <c r="K4" s="246"/>
      <c r="L4" s="249"/>
    </row>
    <row r="5" spans="1:12" s="28" customFormat="1" ht="30" customHeight="1">
      <c r="A5" s="250" t="s">
        <v>62</v>
      </c>
      <c r="B5" s="252" t="s">
        <v>63</v>
      </c>
      <c r="C5" s="254" t="s">
        <v>64</v>
      </c>
      <c r="D5" s="255"/>
      <c r="E5" s="256"/>
      <c r="F5" s="257" t="s">
        <v>65</v>
      </c>
      <c r="G5" s="258" t="s">
        <v>62</v>
      </c>
      <c r="H5" s="252" t="s">
        <v>63</v>
      </c>
      <c r="I5" s="254" t="s">
        <v>64</v>
      </c>
      <c r="J5" s="255"/>
      <c r="K5" s="256"/>
      <c r="L5" s="260" t="s">
        <v>65</v>
      </c>
    </row>
    <row r="6" spans="1:12" s="28" customFormat="1" ht="30" customHeight="1">
      <c r="A6" s="251"/>
      <c r="B6" s="253"/>
      <c r="C6" s="75" t="s">
        <v>66</v>
      </c>
      <c r="D6" s="75" t="s">
        <v>67</v>
      </c>
      <c r="E6" s="75" t="s">
        <v>68</v>
      </c>
      <c r="F6" s="257"/>
      <c r="G6" s="259"/>
      <c r="H6" s="253"/>
      <c r="I6" s="75" t="s">
        <v>66</v>
      </c>
      <c r="J6" s="75" t="s">
        <v>67</v>
      </c>
      <c r="K6" s="75" t="s">
        <v>68</v>
      </c>
      <c r="L6" s="261"/>
    </row>
    <row r="7" spans="1:12" s="28" customFormat="1" ht="27.75" customHeight="1">
      <c r="A7" s="76">
        <v>1</v>
      </c>
      <c r="B7" s="77">
        <v>2</v>
      </c>
      <c r="C7" s="77">
        <v>3</v>
      </c>
      <c r="D7" s="77">
        <v>4</v>
      </c>
      <c r="E7" s="77">
        <v>5</v>
      </c>
      <c r="F7" s="77">
        <v>6</v>
      </c>
      <c r="G7" s="77">
        <v>7</v>
      </c>
      <c r="H7" s="77">
        <v>8</v>
      </c>
      <c r="I7" s="77">
        <v>9</v>
      </c>
      <c r="J7" s="77">
        <v>10</v>
      </c>
      <c r="K7" s="77">
        <v>11</v>
      </c>
      <c r="L7" s="78">
        <v>12</v>
      </c>
    </row>
    <row r="8" spans="1:12" s="33" customFormat="1" ht="42.75" customHeight="1" thickBot="1">
      <c r="A8" s="79">
        <f>B8+C8+F8</f>
        <v>138.8</v>
      </c>
      <c r="B8" s="80">
        <v>114</v>
      </c>
      <c r="C8" s="80">
        <f>D8+E8</f>
        <v>8.8</v>
      </c>
      <c r="D8" s="80"/>
      <c r="E8" s="80">
        <v>8.8</v>
      </c>
      <c r="F8" s="80">
        <v>16</v>
      </c>
      <c r="G8" s="80">
        <f>H8+I8+L8</f>
        <v>132.77999999999997</v>
      </c>
      <c r="H8" s="80">
        <v>126.35</v>
      </c>
      <c r="I8" s="80">
        <f>J8+K8</f>
        <v>2.48</v>
      </c>
      <c r="J8" s="80"/>
      <c r="K8" s="81">
        <v>2.48</v>
      </c>
      <c r="L8" s="82">
        <v>3.95</v>
      </c>
    </row>
    <row r="9" spans="1:12" ht="45" customHeight="1">
      <c r="A9" s="213" t="s">
        <v>260</v>
      </c>
      <c r="B9" s="214"/>
      <c r="C9" s="214"/>
      <c r="D9" s="214"/>
      <c r="E9" s="214"/>
      <c r="F9" s="214"/>
      <c r="G9" s="214"/>
      <c r="H9" s="214"/>
      <c r="I9" s="214"/>
      <c r="J9" s="214"/>
      <c r="K9" s="214"/>
      <c r="L9" s="214"/>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18" sqref="K18"/>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68" t="s">
        <v>78</v>
      </c>
      <c r="B1" s="224"/>
      <c r="C1" s="224"/>
      <c r="D1" s="224"/>
      <c r="E1" s="224"/>
      <c r="F1" s="224"/>
      <c r="G1" s="224"/>
      <c r="H1" s="224"/>
      <c r="I1" s="224"/>
    </row>
    <row r="2" spans="1:9" s="27" customFormat="1" ht="10.5" customHeight="1">
      <c r="A2" s="26"/>
      <c r="B2" s="26"/>
      <c r="C2" s="26"/>
      <c r="I2" s="86" t="s">
        <v>77</v>
      </c>
    </row>
    <row r="3" spans="1:9" s="27" customFormat="1" ht="15" customHeight="1" thickBot="1">
      <c r="A3" s="6" t="s">
        <v>47</v>
      </c>
      <c r="B3" s="26"/>
      <c r="C3" s="26"/>
      <c r="D3" s="37"/>
      <c r="E3" s="37"/>
      <c r="F3" s="37"/>
      <c r="G3" s="37"/>
      <c r="H3" s="48"/>
      <c r="I3" s="86" t="s">
        <v>45</v>
      </c>
    </row>
    <row r="4" spans="1:9" s="28" customFormat="1" ht="20.25" customHeight="1">
      <c r="A4" s="225" t="s">
        <v>43</v>
      </c>
      <c r="B4" s="226"/>
      <c r="C4" s="226"/>
      <c r="D4" s="215" t="s">
        <v>81</v>
      </c>
      <c r="E4" s="270" t="s">
        <v>48</v>
      </c>
      <c r="F4" s="271" t="s">
        <v>52</v>
      </c>
      <c r="G4" s="272"/>
      <c r="H4" s="272"/>
      <c r="I4" s="269" t="s">
        <v>50</v>
      </c>
    </row>
    <row r="5" spans="1:9" s="28" customFormat="1" ht="27" customHeight="1">
      <c r="A5" s="267" t="s">
        <v>80</v>
      </c>
      <c r="B5" s="228"/>
      <c r="C5" s="228" t="s">
        <v>37</v>
      </c>
      <c r="D5" s="216"/>
      <c r="E5" s="219"/>
      <c r="F5" s="273" t="s">
        <v>53</v>
      </c>
      <c r="G5" s="273" t="s">
        <v>51</v>
      </c>
      <c r="H5" s="275" t="s">
        <v>49</v>
      </c>
      <c r="I5" s="222"/>
    </row>
    <row r="6" spans="1:9" s="28" customFormat="1" ht="18" customHeight="1">
      <c r="A6" s="227"/>
      <c r="B6" s="228"/>
      <c r="C6" s="228"/>
      <c r="D6" s="216"/>
      <c r="E6" s="219"/>
      <c r="F6" s="219"/>
      <c r="G6" s="273"/>
      <c r="H6" s="275"/>
      <c r="I6" s="222"/>
    </row>
    <row r="7" spans="1:9" s="28" customFormat="1" ht="22.5" customHeight="1">
      <c r="A7" s="227"/>
      <c r="B7" s="228"/>
      <c r="C7" s="228"/>
      <c r="D7" s="217"/>
      <c r="E7" s="220"/>
      <c r="F7" s="220"/>
      <c r="G7" s="274"/>
      <c r="H7" s="276"/>
      <c r="I7" s="223"/>
    </row>
    <row r="8" spans="1:9" s="28" customFormat="1" ht="22.5" customHeight="1">
      <c r="A8" s="232" t="s">
        <v>38</v>
      </c>
      <c r="B8" s="233"/>
      <c r="C8" s="234"/>
      <c r="D8" s="29">
        <v>1</v>
      </c>
      <c r="E8" s="29">
        <v>2</v>
      </c>
      <c r="F8" s="29">
        <v>3</v>
      </c>
      <c r="G8" s="29">
        <v>4</v>
      </c>
      <c r="H8" s="51">
        <v>5</v>
      </c>
      <c r="I8" s="30">
        <v>6</v>
      </c>
    </row>
    <row r="9" spans="1:9" s="28" customFormat="1" ht="22.5" customHeight="1">
      <c r="A9" s="262" t="s">
        <v>44</v>
      </c>
      <c r="B9" s="263"/>
      <c r="C9" s="264"/>
      <c r="D9" s="40"/>
      <c r="E9" s="40"/>
      <c r="F9" s="40"/>
      <c r="G9" s="40"/>
      <c r="H9" s="52"/>
      <c r="I9" s="41"/>
    </row>
    <row r="10" spans="1:9" s="33" customFormat="1" ht="22.5" customHeight="1">
      <c r="A10" s="227"/>
      <c r="B10" s="228"/>
      <c r="C10" s="31"/>
      <c r="D10" s="42"/>
      <c r="E10" s="42"/>
      <c r="F10" s="42"/>
      <c r="G10" s="43"/>
      <c r="H10" s="53"/>
      <c r="I10" s="44"/>
    </row>
    <row r="11" spans="1:9" s="33" customFormat="1" ht="22.5" customHeight="1">
      <c r="A11" s="227"/>
      <c r="B11" s="228"/>
      <c r="C11" s="32"/>
      <c r="D11" s="42"/>
      <c r="E11" s="42"/>
      <c r="F11" s="42"/>
      <c r="G11" s="42"/>
      <c r="H11" s="54"/>
      <c r="I11" s="44"/>
    </row>
    <row r="12" spans="1:9" s="33" customFormat="1" ht="22.5" customHeight="1">
      <c r="A12" s="227"/>
      <c r="B12" s="228"/>
      <c r="C12" s="31"/>
      <c r="D12" s="42"/>
      <c r="E12" s="42"/>
      <c r="F12" s="42"/>
      <c r="G12" s="42"/>
      <c r="H12" s="54"/>
      <c r="I12" s="44"/>
    </row>
    <row r="13" spans="1:9" s="33" customFormat="1" ht="22.5" customHeight="1">
      <c r="A13" s="227"/>
      <c r="B13" s="228"/>
      <c r="C13" s="32"/>
      <c r="D13" s="42"/>
      <c r="E13" s="42"/>
      <c r="F13" s="42"/>
      <c r="G13" s="42"/>
      <c r="H13" s="54"/>
      <c r="I13" s="44"/>
    </row>
    <row r="14" spans="1:9" s="33" customFormat="1" ht="22.5" customHeight="1">
      <c r="A14" s="227"/>
      <c r="B14" s="228"/>
      <c r="C14" s="32"/>
      <c r="D14" s="42"/>
      <c r="E14" s="42"/>
      <c r="F14" s="42"/>
      <c r="G14" s="42"/>
      <c r="H14" s="54"/>
      <c r="I14" s="44"/>
    </row>
    <row r="15" spans="1:9" s="33" customFormat="1" ht="22.5" customHeight="1" thickBot="1">
      <c r="A15" s="265"/>
      <c r="B15" s="266"/>
      <c r="C15" s="34"/>
      <c r="D15" s="45"/>
      <c r="E15" s="45"/>
      <c r="F15" s="45"/>
      <c r="G15" s="45"/>
      <c r="H15" s="55"/>
      <c r="I15" s="46"/>
    </row>
    <row r="16" spans="1:9" ht="32.25" customHeight="1">
      <c r="A16" s="213" t="s">
        <v>257</v>
      </c>
      <c r="B16" s="214"/>
      <c r="C16" s="214"/>
      <c r="D16" s="214"/>
      <c r="E16" s="214"/>
      <c r="F16" s="214"/>
      <c r="G16" s="214"/>
      <c r="H16" s="214"/>
      <c r="I16" s="214"/>
    </row>
    <row r="17" ht="14.25">
      <c r="A17" s="35"/>
    </row>
    <row r="18" ht="14.25">
      <c r="A18" s="35"/>
    </row>
    <row r="19" ht="14.25">
      <c r="A19" s="35"/>
    </row>
    <row r="20" ht="14.25">
      <c r="A20" s="35"/>
    </row>
  </sheetData>
  <sheetProtection/>
  <mergeCells count="20">
    <mergeCell ref="F5:F7"/>
    <mergeCell ref="G5:G7"/>
    <mergeCell ref="H5:H7"/>
    <mergeCell ref="A5:B7"/>
    <mergeCell ref="A11:B11"/>
    <mergeCell ref="A12:B12"/>
    <mergeCell ref="A1:I1"/>
    <mergeCell ref="A4:C4"/>
    <mergeCell ref="D4:D7"/>
    <mergeCell ref="I4:I7"/>
    <mergeCell ref="C5:C7"/>
    <mergeCell ref="E4:E7"/>
    <mergeCell ref="F4:H4"/>
    <mergeCell ref="A16:I16"/>
    <mergeCell ref="A8:C8"/>
    <mergeCell ref="A9:C9"/>
    <mergeCell ref="A13:B13"/>
    <mergeCell ref="A14:B14"/>
    <mergeCell ref="A15:B15"/>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2018-08-20T09:07:02Z</cp:lastPrinted>
  <dcterms:created xsi:type="dcterms:W3CDTF">2011-12-26T04:36:18Z</dcterms:created>
  <dcterms:modified xsi:type="dcterms:W3CDTF">2018-08-21T07:48:46Z</dcterms:modified>
  <cp:category/>
  <cp:version/>
  <cp:contentType/>
  <cp:contentStatus/>
</cp:coreProperties>
</file>